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2320" yWindow="0" windowWidth="36040" windowHeight="25160" tabRatio="500" activeTab="2"/>
  </bookViews>
  <sheets>
    <sheet name="Deal breakdown" sheetId="1" r:id="rId1"/>
    <sheet name="Rental Comps" sheetId="2" r:id="rId2"/>
    <sheet name="Sales Comps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6" i="2" l="1"/>
  <c r="G288" i="2"/>
  <c r="H271" i="3"/>
  <c r="H103" i="3"/>
  <c r="B18" i="1"/>
  <c r="B20" i="1"/>
  <c r="B19" i="1"/>
  <c r="B8" i="1"/>
  <c r="N3" i="1"/>
  <c r="N2" i="1"/>
  <c r="B38" i="1"/>
  <c r="C38" i="1"/>
  <c r="B37" i="1"/>
  <c r="C37" i="1"/>
  <c r="B36" i="1"/>
  <c r="C36" i="1"/>
  <c r="B35" i="1"/>
  <c r="C35" i="1"/>
  <c r="B30" i="1"/>
  <c r="B31" i="1"/>
  <c r="B29" i="1"/>
</calcChain>
</file>

<file path=xl/sharedStrings.xml><?xml version="1.0" encoding="utf-8"?>
<sst xmlns="http://schemas.openxmlformats.org/spreadsheetml/2006/main" count="4161" uniqueCount="757">
  <si>
    <t>Asking Price</t>
  </si>
  <si>
    <t>Total units</t>
  </si>
  <si>
    <t>Offering Memorandum Rough Draft for Approval of numbers</t>
  </si>
  <si>
    <t>Cost of constrcution</t>
  </si>
  <si>
    <t>Total investment</t>
  </si>
  <si>
    <t>Sales approach:</t>
  </si>
  <si>
    <t>Resulting sell out:</t>
  </si>
  <si>
    <t>Resulting Base NOI:</t>
  </si>
  <si>
    <t>Grand totals:</t>
  </si>
  <si>
    <t>Total lot area</t>
  </si>
  <si>
    <t>Land value:</t>
  </si>
  <si>
    <t>Completed value:</t>
  </si>
  <si>
    <t>Total parking spots</t>
  </si>
  <si>
    <t>Sales Formula for CONDOS</t>
  </si>
  <si>
    <t>Sales formula as APARTMENTS</t>
  </si>
  <si>
    <t>Rentable Income approach:</t>
  </si>
  <si>
    <t xml:space="preserve">Current Models </t>
  </si>
  <si>
    <t>Subjects for sale</t>
  </si>
  <si>
    <t>Link to North beach info files</t>
  </si>
  <si>
    <t>Link to design review presentation</t>
  </si>
  <si>
    <t>Link to sales comps</t>
  </si>
  <si>
    <t xml:space="preserve">Prepared by: Michael Davalos, P.A. </t>
  </si>
  <si>
    <t>MORE INFO CLICK BELOW LINKS</t>
  </si>
  <si>
    <t>8521 Harding Avenue</t>
  </si>
  <si>
    <t>8505 Harding Avenue</t>
  </si>
  <si>
    <t>Owner: 8505 Harding LLC</t>
  </si>
  <si>
    <t>Link to Offering Memo</t>
  </si>
  <si>
    <t>Link to boutique Hotel across the street</t>
  </si>
  <si>
    <t>Nightly rate:</t>
  </si>
  <si>
    <t>RevPAR</t>
  </si>
  <si>
    <t>Sales formula for HOTEL</t>
  </si>
  <si>
    <t>assuming 45 rooms and 70% occupancy</t>
  </si>
  <si>
    <t>Link to Hotel rate information Miami Beach</t>
  </si>
  <si>
    <t>Average rate for a hotel is 241.70 a night</t>
  </si>
  <si>
    <t>Average RevPAR for Miami Beach $203.49</t>
  </si>
  <si>
    <t>HIGHLIGHTS FOR HOTEL</t>
  </si>
  <si>
    <t>Miami Beach current Hotel Occupancy rates rates as of April are 84.2%</t>
  </si>
  <si>
    <t>Resulting yearly net income</t>
  </si>
  <si>
    <t>Zoning Information</t>
  </si>
  <si>
    <t>RM1 - Low Density Multifamily</t>
  </si>
  <si>
    <t>Usage as apartments, condos, and Hotel</t>
  </si>
  <si>
    <t>TBD</t>
  </si>
  <si>
    <t>Status</t>
  </si>
  <si>
    <t>Days active</t>
  </si>
  <si>
    <t>Address</t>
  </si>
  <si>
    <t>List Price</t>
  </si>
  <si>
    <t>LP$/SqFt</t>
  </si>
  <si>
    <t>Rented Price</t>
  </si>
  <si>
    <t>SP$/SqFt</t>
  </si>
  <si>
    <t>SP$/LP$</t>
  </si>
  <si>
    <t>Closing Date</t>
  </si>
  <si>
    <t>SqFt LivAr</t>
  </si>
  <si>
    <t>#Beds</t>
  </si>
  <si>
    <t>#Fbaths</t>
  </si>
  <si>
    <t>#Hbaths</t>
  </si>
  <si>
    <t>Year Built</t>
  </si>
  <si>
    <t>PARK</t>
  </si>
  <si>
    <t>Pool?</t>
  </si>
  <si>
    <t>Furnished</t>
  </si>
  <si>
    <t>PETS</t>
  </si>
  <si>
    <t>water front</t>
  </si>
  <si>
    <t>TYPE</t>
  </si>
  <si>
    <t>MIN LS #DAY</t>
  </si>
  <si>
    <t>R</t>
  </si>
  <si>
    <t>8340 CRESPI BL # 19</t>
  </si>
  <si>
    <t>2SPACES</t>
  </si>
  <si>
    <t>N</t>
  </si>
  <si>
    <t>F</t>
  </si>
  <si>
    <t>Y</t>
  </si>
  <si>
    <t>CONDO</t>
  </si>
  <si>
    <t xml:space="preserve">  </t>
  </si>
  <si>
    <t>7715 HARDING AV # 11</t>
  </si>
  <si>
    <t>STREET</t>
  </si>
  <si>
    <t>U</t>
  </si>
  <si>
    <t>APT</t>
  </si>
  <si>
    <t>7617 CARLYLE AV # 6</t>
  </si>
  <si>
    <t>420 78 ST # 5</t>
  </si>
  <si>
    <t>7451 HARDING AV # 208</t>
  </si>
  <si>
    <t>7441 WAYNE AV # 5J</t>
  </si>
  <si>
    <t>ASSIGNED</t>
  </si>
  <si>
    <t>7610 BYRON AV # 8</t>
  </si>
  <si>
    <t>7715 HARDING AV # 2</t>
  </si>
  <si>
    <t>8531 HARDING AV # 1</t>
  </si>
  <si>
    <t>7724 HARDING AV # 14</t>
  </si>
  <si>
    <t>7928 HARDING AV # 1</t>
  </si>
  <si>
    <t>7610 BYRON AV # 17A</t>
  </si>
  <si>
    <t>7610 BYRON AV # 1</t>
  </si>
  <si>
    <t>7510 BYRON AVENUE # 8</t>
  </si>
  <si>
    <t>7625 HARDING AV # 13</t>
  </si>
  <si>
    <t>8233 HARDING AV # 507</t>
  </si>
  <si>
    <t>1SPACE</t>
  </si>
  <si>
    <t>7800 COLLINS AV # 209</t>
  </si>
  <si>
    <t>7800 CARLYLE AV # 4F</t>
  </si>
  <si>
    <t>8531 HARDING AV # 4</t>
  </si>
  <si>
    <t>8000 TATUM WATERWAY DR # 1</t>
  </si>
  <si>
    <t>7441 WAYNE AV # 60</t>
  </si>
  <si>
    <t>8315 BYRON AV # 7</t>
  </si>
  <si>
    <t>335 75 ST # 5</t>
  </si>
  <si>
    <t>7330 HARDING AV # 2</t>
  </si>
  <si>
    <t>7330 OCEAN TE # 20-B</t>
  </si>
  <si>
    <t>620 84 ST # 23</t>
  </si>
  <si>
    <t>8141 CRESPI BL # 1</t>
  </si>
  <si>
    <t>7746 CARLYLE AV # 3</t>
  </si>
  <si>
    <t>7330 OCEAN TE # 19-C</t>
  </si>
  <si>
    <t>7440 BYRON AV # 8B</t>
  </si>
  <si>
    <t>7640 CARLYLE AV # 4A</t>
  </si>
  <si>
    <t>7640 CARLYLE AV # 6A</t>
  </si>
  <si>
    <t>8040 TATUM WATERWAY DR # 17</t>
  </si>
  <si>
    <t>7735 ABBOTT AV # 4F</t>
  </si>
  <si>
    <t>811 80 ST</t>
  </si>
  <si>
    <t>MULTI</t>
  </si>
  <si>
    <t>320 84 ST # 10</t>
  </si>
  <si>
    <t>8000 HARDING AV # 3A</t>
  </si>
  <si>
    <t>7950 TATUM WATERWAY DRIVE # 7</t>
  </si>
  <si>
    <t>7600 COLLINS AV # 709</t>
  </si>
  <si>
    <t>7451 HARDING AV # 203</t>
  </si>
  <si>
    <t>7610 BYRON AV # 10</t>
  </si>
  <si>
    <t>8132 HARDING AV # 8</t>
  </si>
  <si>
    <t>7610 BYRON AV # 14</t>
  </si>
  <si>
    <t>645 83 ST # 53</t>
  </si>
  <si>
    <t>7950 TATUM WATERWAY DR # 5</t>
  </si>
  <si>
    <t>7441 WAYNE AV # 6B</t>
  </si>
  <si>
    <t>7821 CARLYLE AV # 3</t>
  </si>
  <si>
    <t>7330 HARDING AV # 8</t>
  </si>
  <si>
    <t>7510 BYRON AVENUE # 4</t>
  </si>
  <si>
    <t>8310 BYRON AV # 7</t>
  </si>
  <si>
    <t>8310 BYRON AV # 8</t>
  </si>
  <si>
    <t>420 78 ST # 3</t>
  </si>
  <si>
    <t>7609 CARLYLE AV # 3</t>
  </si>
  <si>
    <t>7600 COLLINS AVE # 1002</t>
  </si>
  <si>
    <t>7900 TATUM WATERWAY DR # 407</t>
  </si>
  <si>
    <t>420 78 ST # 22</t>
  </si>
  <si>
    <t>7745 HARDING AV # 9</t>
  </si>
  <si>
    <t>7724 HARDING AV # 7</t>
  </si>
  <si>
    <t>7441 WAYNE AV # 2P</t>
  </si>
  <si>
    <t>894 80 ST</t>
  </si>
  <si>
    <t>EFF</t>
  </si>
  <si>
    <t>7751 HAWTHORNE AV # 4</t>
  </si>
  <si>
    <t>7330 HARDING AV # 17</t>
  </si>
  <si>
    <t>7821 CARLYLE AV # 5</t>
  </si>
  <si>
    <t>7950 TATUM WATERWAY DRIVE # 16</t>
  </si>
  <si>
    <t>510 76TH # 1</t>
  </si>
  <si>
    <t>7635 DICKENS AV # 8</t>
  </si>
  <si>
    <t>7451 HARDING AV # 210</t>
  </si>
  <si>
    <t>8509 CRESPI BL # 9</t>
  </si>
  <si>
    <t>7451 HARDING AV # 201</t>
  </si>
  <si>
    <t>8035 CRESPI BL # 12</t>
  </si>
  <si>
    <t>8035 CRESPI BL # 13</t>
  </si>
  <si>
    <t>7451 HARDING AV # 212</t>
  </si>
  <si>
    <t>7625 HARDING AV # 3</t>
  </si>
  <si>
    <t>8315 BYRON AV # 9</t>
  </si>
  <si>
    <t>635 83 ST # 47</t>
  </si>
  <si>
    <t>8250 BYRON AV # 301</t>
  </si>
  <si>
    <t>7441 WAYNE AVENUE # 4R</t>
  </si>
  <si>
    <t>320 80 ST # 9</t>
  </si>
  <si>
    <t>7600 COLLINS AV # 908</t>
  </si>
  <si>
    <t>7800 HARDING AVE # 6</t>
  </si>
  <si>
    <t>7940 ABBOTT AV # 4</t>
  </si>
  <si>
    <t>7601 BYRON AV # 3A</t>
  </si>
  <si>
    <t>7950 TATUM WATERWAY DRIVE # 20</t>
  </si>
  <si>
    <t>7441 WAYNE AV # 9F</t>
  </si>
  <si>
    <t>420 78 ST # 35</t>
  </si>
  <si>
    <t>450 77 ST # 7</t>
  </si>
  <si>
    <t>7940 ABBOTT AV # 3</t>
  </si>
  <si>
    <t>7930 TATUM WATERWAY DRIVE # 8</t>
  </si>
  <si>
    <t>700 85 ST # 2</t>
  </si>
  <si>
    <t>7720 ABBOTT AV # 4</t>
  </si>
  <si>
    <t>7935 CARLYLE AV # 4</t>
  </si>
  <si>
    <t>7915 HARDING AV # 1</t>
  </si>
  <si>
    <t>8040 TATUM WATERWAY DR # 4</t>
  </si>
  <si>
    <t>8630 BYRON AV # 3A</t>
  </si>
  <si>
    <t>8035 CRESPI BL # 11</t>
  </si>
  <si>
    <t>7407 BYRON AV # 2</t>
  </si>
  <si>
    <t>7330 OCEAN TERRACE # 7-D</t>
  </si>
  <si>
    <t>7340 HARDING # 2</t>
  </si>
  <si>
    <t>8400 HARDING AV # 5</t>
  </si>
  <si>
    <t>7451 HARDING AV # 211</t>
  </si>
  <si>
    <t>7829 CARLYLE AV # 2</t>
  </si>
  <si>
    <t>7900 TATUM WATERWAY DR # 406</t>
  </si>
  <si>
    <t>8035 CRESPI BL # 5</t>
  </si>
  <si>
    <t>8035 CRESPI BL # 8</t>
  </si>
  <si>
    <t>331 74 ST # 1</t>
  </si>
  <si>
    <t>7340 HARDING # 15</t>
  </si>
  <si>
    <t>8330 BYRON AV # 2</t>
  </si>
  <si>
    <t>700 85 ST # 1</t>
  </si>
  <si>
    <t>8031 HAWTHORNE AV # 3</t>
  </si>
  <si>
    <t>7640 CARLYLE AV # 8B</t>
  </si>
  <si>
    <t>736 83 ST</t>
  </si>
  <si>
    <t>320 86 ST # 12</t>
  </si>
  <si>
    <t>7441 WAYNE AV # 14K</t>
  </si>
  <si>
    <t>7600 COLLINS AV # 1001</t>
  </si>
  <si>
    <t>8035 CRESPI BL # 1</t>
  </si>
  <si>
    <t>7728 COLLINS AV # 2</t>
  </si>
  <si>
    <t>8035 CRESPI BL # 2</t>
  </si>
  <si>
    <t>820 85 # 3</t>
  </si>
  <si>
    <t>7725 CARLYLE AV # 5</t>
  </si>
  <si>
    <t>7325 CARLYLE AV # 10</t>
  </si>
  <si>
    <t>8315 BYRON AV # 15</t>
  </si>
  <si>
    <t>7735 ABBOTT AV # 6E</t>
  </si>
  <si>
    <t>725 83 ST # 3</t>
  </si>
  <si>
    <t>8501 CRESPI BL # 3</t>
  </si>
  <si>
    <t>7441 Wayne Avenue # 2B</t>
  </si>
  <si>
    <t>7728 COLLINS AV # 5</t>
  </si>
  <si>
    <t>1315 S BISCAYNE POINT RD # 0</t>
  </si>
  <si>
    <t>7950 ABBOTT AV # 13</t>
  </si>
  <si>
    <t>780 81 ST # 10</t>
  </si>
  <si>
    <t>NOTASGN</t>
  </si>
  <si>
    <t>7745 HARDING AV # 6</t>
  </si>
  <si>
    <t>8141 CRESPI BL # 2</t>
  </si>
  <si>
    <t>8330 BYRON AV # 3</t>
  </si>
  <si>
    <t>7600 COLLINS AV # 1204</t>
  </si>
  <si>
    <t>321 84 STREET # 7</t>
  </si>
  <si>
    <t>7745 HARDING AV # 15</t>
  </si>
  <si>
    <t>7610 BYRON AV # 7-B</t>
  </si>
  <si>
    <t>7330 HARDING AV # 10</t>
  </si>
  <si>
    <t>7610 BYRON AV # 10-B</t>
  </si>
  <si>
    <t>7441 WAYNE AV # 11K</t>
  </si>
  <si>
    <t>8101 BYRON AV # 211</t>
  </si>
  <si>
    <t>7910 BYRON AV # 5</t>
  </si>
  <si>
    <t>8216 HARDING AV # 6</t>
  </si>
  <si>
    <t>847 81 ST # 8</t>
  </si>
  <si>
    <t>830 80TH ST # 8</t>
  </si>
  <si>
    <t>7921 BYRON AV # 205</t>
  </si>
  <si>
    <t>7832 COLLINS AV # 404</t>
  </si>
  <si>
    <t>320 84 ST # 6</t>
  </si>
  <si>
    <t>7334 HARDING AV # 16</t>
  </si>
  <si>
    <t>7728 COLLINS AV # 7</t>
  </si>
  <si>
    <t>330 84 ST # 5</t>
  </si>
  <si>
    <t>655 83 ST # 54</t>
  </si>
  <si>
    <t>7800 COLLINS AV # 309</t>
  </si>
  <si>
    <t>7815 CRESPI BL # 2</t>
  </si>
  <si>
    <t>7728 COLLINS AV # 16</t>
  </si>
  <si>
    <t>7610 BYRON AV # 5</t>
  </si>
  <si>
    <t>8415 HARDING AV # 10</t>
  </si>
  <si>
    <t>8001 CRESPI BL # 7A</t>
  </si>
  <si>
    <t>430 81 ST # 6</t>
  </si>
  <si>
    <t>8340 BYRON AV # 9</t>
  </si>
  <si>
    <t>7610 BYRON AV # 4</t>
  </si>
  <si>
    <t>1865 79 CA # 6L</t>
  </si>
  <si>
    <t>7950 TATUM WATERWAY DRIVE # 14</t>
  </si>
  <si>
    <t>7635 DICKENS AV # 7</t>
  </si>
  <si>
    <t>335 75 ST # 11</t>
  </si>
  <si>
    <t>7600 COLLINS AV # 614</t>
  </si>
  <si>
    <t>P</t>
  </si>
  <si>
    <t>320 85 STREET # 20</t>
  </si>
  <si>
    <t>7928 HARDING AV # 8</t>
  </si>
  <si>
    <t>8300 BYRON AV # 1</t>
  </si>
  <si>
    <t>8144 HARDING AV # 2</t>
  </si>
  <si>
    <t>333 74 ST # 5</t>
  </si>
  <si>
    <t>701 82 ST # 4</t>
  </si>
  <si>
    <t>8509 CRESPI BL # 10</t>
  </si>
  <si>
    <t>7441 WAYNE AV # 11B</t>
  </si>
  <si>
    <t>420 78 ST # 33</t>
  </si>
  <si>
    <t>7715 HARDING AV # 5</t>
  </si>
  <si>
    <t>7950 ABBOTT AV # 15</t>
  </si>
  <si>
    <t>7950 ABBOTT AV # 14</t>
  </si>
  <si>
    <t>8330 BYRON AV # 5</t>
  </si>
  <si>
    <t>7636 ABBOTT AV # 2</t>
  </si>
  <si>
    <t>320 80 ST # 15</t>
  </si>
  <si>
    <t>700 85 ST # 3</t>
  </si>
  <si>
    <t>7930 TATUM WATERWAY DRIVE # 12</t>
  </si>
  <si>
    <t>7340 HARDING # 11</t>
  </si>
  <si>
    <t>7711 DICKENS AV # 2</t>
  </si>
  <si>
    <t>7441 WAYNE AV # 5R</t>
  </si>
  <si>
    <t>8224 HARDING AV # 1</t>
  </si>
  <si>
    <t>7441 WAYNE AV # 4C</t>
  </si>
  <si>
    <t>7800 CARLYLE AV # 4A</t>
  </si>
  <si>
    <t>510 76TH # 2</t>
  </si>
  <si>
    <t>319 80TH STREET # 4</t>
  </si>
  <si>
    <t>7930 CRESPI BL</t>
  </si>
  <si>
    <t>8233 HARDING AV # 304</t>
  </si>
  <si>
    <t>8201 BYRON AV # 504</t>
  </si>
  <si>
    <t>COVERED</t>
  </si>
  <si>
    <t>330 84 ST # 11</t>
  </si>
  <si>
    <t>7325 CARLYLE AV # 11</t>
  </si>
  <si>
    <t>330 84 ST # 2</t>
  </si>
  <si>
    <t>7640 CARLYLE AV # 2B</t>
  </si>
  <si>
    <t>7600 COLLINS AVE # 102</t>
  </si>
  <si>
    <t>8255 ABBOTT AV # 506</t>
  </si>
  <si>
    <t>330 86 ST # 8</t>
  </si>
  <si>
    <t>320 86 ST # 10</t>
  </si>
  <si>
    <t>7441 WAYNE AV # 3G</t>
  </si>
  <si>
    <t>620 76 ST # 11</t>
  </si>
  <si>
    <t>7326 COLLINS AV # 304</t>
  </si>
  <si>
    <t>7940 ABBOTT AVENUE # 1</t>
  </si>
  <si>
    <t>635 83 ST # 48</t>
  </si>
  <si>
    <t>525 79 ST # 1</t>
  </si>
  <si>
    <t>8000 HARDING AV # 4B</t>
  </si>
  <si>
    <t>7601 DICKENS AV # 303</t>
  </si>
  <si>
    <t>7800 COLLINS AV # 407</t>
  </si>
  <si>
    <t>7832 COLLINS AV # 206</t>
  </si>
  <si>
    <t>834 83 ST # 1</t>
  </si>
  <si>
    <t>7832 COLLINS AV # 301</t>
  </si>
  <si>
    <t>8340 BYRON AV # 14</t>
  </si>
  <si>
    <t>7625 CARLYLE AV # 12</t>
  </si>
  <si>
    <t>7800 CARLYLE AV # 3F</t>
  </si>
  <si>
    <t>330 84 ST # 10</t>
  </si>
  <si>
    <t>7625 CARLYLE AV # 5</t>
  </si>
  <si>
    <t>7435 HARDING AV # 7435</t>
  </si>
  <si>
    <t>8345 BYRON AV # 6</t>
  </si>
  <si>
    <t>540 74 ST # 1</t>
  </si>
  <si>
    <t>540 74 ST # 8</t>
  </si>
  <si>
    <t>8144 HARDING AV # 4</t>
  </si>
  <si>
    <t>700 85 ST # 8</t>
  </si>
  <si>
    <t>8011 ABBOTT AV # 8</t>
  </si>
  <si>
    <t>Map of Area</t>
  </si>
  <si>
    <t xml:space="preserve">Year to date average closed rate: $1.99 a square foot </t>
  </si>
  <si>
    <t>Resulting Valuation 4% cap rtate</t>
  </si>
  <si>
    <t>Total Living area allowed</t>
  </si>
  <si>
    <t>Complex Name</t>
  </si>
  <si>
    <t>Sale Price</t>
  </si>
  <si>
    <t>HOA</t>
  </si>
  <si>
    <t>TAXES$</t>
  </si>
  <si>
    <t>Living area</t>
  </si>
  <si>
    <t>Foreclosure</t>
  </si>
  <si>
    <t>Short Sale</t>
  </si>
  <si>
    <t>Yr Blt</t>
  </si>
  <si>
    <t>ZIP</t>
  </si>
  <si>
    <t>Wtrfrt?</t>
  </si>
  <si>
    <t>CS</t>
  </si>
  <si>
    <t>AKOYA</t>
  </si>
  <si>
    <t>6365 COLLINS AV # 2611</t>
  </si>
  <si>
    <t>COSTA DEL MAR</t>
  </si>
  <si>
    <t>7921 HARDING AV # 6</t>
  </si>
  <si>
    <t>2+SPACES</t>
  </si>
  <si>
    <t>Sundial Condo Tower</t>
  </si>
  <si>
    <t>8400 BYRON AV # 5D</t>
  </si>
  <si>
    <t>Eden House</t>
  </si>
  <si>
    <t>6700 INDIAN CREEK DR # 702</t>
  </si>
  <si>
    <t>Mimo On The Beach</t>
  </si>
  <si>
    <t>7435 HARDING AV # 204</t>
  </si>
  <si>
    <t>401 Blu of North Beach Co</t>
  </si>
  <si>
    <t>401 69 ST # 1412</t>
  </si>
  <si>
    <t>Ocean Park Condo</t>
  </si>
  <si>
    <t>6450 COLLINS AV # 308</t>
  </si>
  <si>
    <t>Parkview Point Condo</t>
  </si>
  <si>
    <t>7441 WAYNE AV # 12H</t>
  </si>
  <si>
    <t>CARLYLE TOWERS</t>
  </si>
  <si>
    <t>7800 CARLYLE AV # 2D</t>
  </si>
  <si>
    <t>THE COLLINS</t>
  </si>
  <si>
    <t>6917 COLLINS AV # 614</t>
  </si>
  <si>
    <t>Blue Sky Condo</t>
  </si>
  <si>
    <t>7300 BYRON AV # 15A</t>
  </si>
  <si>
    <t>401 BLU</t>
  </si>
  <si>
    <t>401 69 ST # 800</t>
  </si>
  <si>
    <t>Akoya</t>
  </si>
  <si>
    <t>6365 COLLINS AV # 1706</t>
  </si>
  <si>
    <t>Carillon South Tower</t>
  </si>
  <si>
    <t>6799 COLLINS AV # 1402</t>
  </si>
  <si>
    <t>VALET</t>
  </si>
  <si>
    <t>Canyon Ranch North</t>
  </si>
  <si>
    <t>6899 COLLINS AV # 1007</t>
  </si>
  <si>
    <t>7441 WAYNE AV # 9D</t>
  </si>
  <si>
    <t>MIMO on the Beach III</t>
  </si>
  <si>
    <t>315 69 ST # 108</t>
  </si>
  <si>
    <t>NONE</t>
  </si>
  <si>
    <t>401 BLUE</t>
  </si>
  <si>
    <t>401 69 ST # 708</t>
  </si>
  <si>
    <t>Burleigh House</t>
  </si>
  <si>
    <t>7135 COLLINS AV # 815</t>
  </si>
  <si>
    <t>8000 CONDO</t>
  </si>
  <si>
    <t>8000 HARDING AV # 7F</t>
  </si>
  <si>
    <t>GARDENS ON THE BAY</t>
  </si>
  <si>
    <t>CO-OP</t>
  </si>
  <si>
    <t>Mar Del Plata Condo</t>
  </si>
  <si>
    <t>6423 COLLINS AV # 802</t>
  </si>
  <si>
    <t>Parkview Plaza</t>
  </si>
  <si>
    <t>7300 WAYNE AV # 507</t>
  </si>
  <si>
    <t>THE COLLINS CONDO</t>
  </si>
  <si>
    <t>6917 COLLINS AV # 1207</t>
  </si>
  <si>
    <t>WELLWORTH CONDO</t>
  </si>
  <si>
    <t>7326 COLLINS AV # 105</t>
  </si>
  <si>
    <t>71st Byron</t>
  </si>
  <si>
    <t>7101 BYRON AV # 302</t>
  </si>
  <si>
    <t>Carillon Condos</t>
  </si>
  <si>
    <t>6801 COLLINS AV # CR1101</t>
  </si>
  <si>
    <t>401 Blu</t>
  </si>
  <si>
    <t>401 69 ST # 903</t>
  </si>
  <si>
    <t>6484 INDIAN CREEK DR # 139</t>
  </si>
  <si>
    <t>PARK VIEW ISLAND</t>
  </si>
  <si>
    <t>7322 GARY AV # 0</t>
  </si>
  <si>
    <t>TOWNHSE</t>
  </si>
  <si>
    <t>Winds Of Nobe</t>
  </si>
  <si>
    <t>625 83 ST # 42</t>
  </si>
  <si>
    <t>BURLEIGH HOUSE</t>
  </si>
  <si>
    <t>7135 COLLINS AV # 1703</t>
  </si>
  <si>
    <t>PARKVIEW PLAZA CONDO</t>
  </si>
  <si>
    <t>7300 WAYNE AV # 505</t>
  </si>
  <si>
    <t>FRANCES CONDO APRT</t>
  </si>
  <si>
    <t>7801 ABBOTT AV # 505</t>
  </si>
  <si>
    <t>INDIAN CREEK CLUB MARINA</t>
  </si>
  <si>
    <t>6820 INDIAN CREEK DR # 6A</t>
  </si>
  <si>
    <t>Burleigh House Condo</t>
  </si>
  <si>
    <t>7135 COLLINS AV # 625</t>
  </si>
  <si>
    <t>330 Condos</t>
  </si>
  <si>
    <t>330 74 ST # 6</t>
  </si>
  <si>
    <t>OPEN</t>
  </si>
  <si>
    <t>The Casablanca CondoHotel</t>
  </si>
  <si>
    <t>6345 COLLINS AV # 423</t>
  </si>
  <si>
    <t>OCEANBLUE CONDO</t>
  </si>
  <si>
    <t>7600 COLLINS AV # 1000</t>
  </si>
  <si>
    <t>BYRON GARDENS</t>
  </si>
  <si>
    <t>7850 Byron Ave # 1101</t>
  </si>
  <si>
    <t>Canyon Ranch</t>
  </si>
  <si>
    <t>6799 COLLINS AV # 408</t>
  </si>
  <si>
    <t>Canyon Ranch Carillon</t>
  </si>
  <si>
    <t>6801 COLLINS AV # 509</t>
  </si>
  <si>
    <t>Boston Plaza Condo</t>
  </si>
  <si>
    <t>6801 INDIAN CREEK DR # 209</t>
  </si>
  <si>
    <t>PARK VIEW POINT CONDO</t>
  </si>
  <si>
    <t>7441 WAYNE AV # 7P</t>
  </si>
  <si>
    <t>The Dove Condo</t>
  </si>
  <si>
    <t>7928 HARDING AV # 5</t>
  </si>
  <si>
    <t>MAR DEL PLATA CONDO</t>
  </si>
  <si>
    <t>6423 COLLINS AV # 810</t>
  </si>
  <si>
    <t>6801 COLLINS AV # 314</t>
  </si>
  <si>
    <t>AQUASOL CONDO</t>
  </si>
  <si>
    <t>6770 INDIAN CREEK DR # 7-F</t>
  </si>
  <si>
    <t>THE LOFT AT COLLINS</t>
  </si>
  <si>
    <t>8415 HARDING AV # 14</t>
  </si>
  <si>
    <t>La Gorce Palace Condo</t>
  </si>
  <si>
    <t>6301 COLLINS AV # 1805</t>
  </si>
  <si>
    <t>PARKVIEW CONDO</t>
  </si>
  <si>
    <t>7441 WAYNE AV # 3O</t>
  </si>
  <si>
    <t>THE ABBOTT CONDO</t>
  </si>
  <si>
    <t>7734 Abbott  Ave # 103</t>
  </si>
  <si>
    <t>AQUASOL</t>
  </si>
  <si>
    <t>6770 INDIAN CREEK DR # 9H</t>
  </si>
  <si>
    <t>401 69 ST # 310</t>
  </si>
  <si>
    <t>AMERICAN GARDENS</t>
  </si>
  <si>
    <t>7850 HARDING AV # 2A</t>
  </si>
  <si>
    <t>7441 WAYNE AV # 2N</t>
  </si>
  <si>
    <t>Harding Villas</t>
  </si>
  <si>
    <t>6965 HARDING AV # 501</t>
  </si>
  <si>
    <t>LA GORCE PALACE</t>
  </si>
  <si>
    <t>6301 COLLINS AV # 1905</t>
  </si>
  <si>
    <t>MIMO ON THE BEACH VII</t>
  </si>
  <si>
    <t>6930 BYRON AV # 207</t>
  </si>
  <si>
    <t>belaire on the ocean</t>
  </si>
  <si>
    <t>6515 COLLINS AV # 1509</t>
  </si>
  <si>
    <t>6899 COLLINS AV # LPH08</t>
  </si>
  <si>
    <t>8000 condo</t>
  </si>
  <si>
    <t>8000 HARDING AV # 2C</t>
  </si>
  <si>
    <t>Carillon</t>
  </si>
  <si>
    <t>6899 COLLINS AV # 2403</t>
  </si>
  <si>
    <t>CAMELOT HOUSE</t>
  </si>
  <si>
    <t>8101 ABBOTT AV # 13</t>
  </si>
  <si>
    <t>PARKVIEW POINT CONDO</t>
  </si>
  <si>
    <t>7441 WAYNE AV # 14P</t>
  </si>
  <si>
    <t>Carillon/Canyon Ranch</t>
  </si>
  <si>
    <t>6801 COLLINS AV # CR1012</t>
  </si>
  <si>
    <t>N/A</t>
  </si>
  <si>
    <t>826 RAYMOND ST # 826</t>
  </si>
  <si>
    <t>7135 COLLINS AV # 1114</t>
  </si>
  <si>
    <t>The Carlyle</t>
  </si>
  <si>
    <t>WELWORTH CONDO</t>
  </si>
  <si>
    <t>7326 COLLINS AV # 206</t>
  </si>
  <si>
    <t>Orleans House Condo</t>
  </si>
  <si>
    <t>8129 ABBOTT AV # 11</t>
  </si>
  <si>
    <t>THE LOFTS AT TATUM</t>
  </si>
  <si>
    <t>8080 TATUM WATERWAY DR # 5</t>
  </si>
  <si>
    <t>The Collins Condo</t>
  </si>
  <si>
    <t>6917 COLLINS AV # 1409</t>
  </si>
  <si>
    <t>La Gorce Palace</t>
  </si>
  <si>
    <t>6301 COLLINS AV # 2107</t>
  </si>
  <si>
    <t>Florida Tower</t>
  </si>
  <si>
    <t>6422 COLLINS AV # 1702</t>
  </si>
  <si>
    <t>CANYON RANCH</t>
  </si>
  <si>
    <t>6801 COLLINS AV # 417</t>
  </si>
  <si>
    <t>Casablanca Condo-Hotel</t>
  </si>
  <si>
    <t>6345 COLLINS AV # 739</t>
  </si>
  <si>
    <t>6799 COLLINS AV # 307</t>
  </si>
  <si>
    <t>401 69 ST # 606</t>
  </si>
  <si>
    <t>COLONNADE BAY CONDO</t>
  </si>
  <si>
    <t>8530 BYRON AV # 306</t>
  </si>
  <si>
    <t>6301 COLLINS AV # TS8</t>
  </si>
  <si>
    <t>6365 COLLINS AV # 4503</t>
  </si>
  <si>
    <t>SEA WASH</t>
  </si>
  <si>
    <t>7400 HARDING AV # 11</t>
  </si>
  <si>
    <t>PARKVIEW POINT</t>
  </si>
  <si>
    <t>7441 WAYNE AV # 14E</t>
  </si>
  <si>
    <t>akoya</t>
  </si>
  <si>
    <t>6365 COLLINS AV # 4504</t>
  </si>
  <si>
    <t>ABOTT GARDENS</t>
  </si>
  <si>
    <t>8101 BYRON AV # 402</t>
  </si>
  <si>
    <t>7600 COLLINS AV # 402</t>
  </si>
  <si>
    <t>6899 COLLINS AV # 1910</t>
  </si>
  <si>
    <t>CANYON RANCH LIVING</t>
  </si>
  <si>
    <t>6799 COLLINS AV # 406</t>
  </si>
  <si>
    <t>BONI VISTA CONDO</t>
  </si>
  <si>
    <t>7125 BONITA DR # 402</t>
  </si>
  <si>
    <t>Akoya Condominium</t>
  </si>
  <si>
    <t>6365 COLLINS AV # 4211</t>
  </si>
  <si>
    <t>6899 COLLINS AV # 1706</t>
  </si>
  <si>
    <t>THE STERLING CONDO</t>
  </si>
  <si>
    <t>6767 COLLINS AV # 804</t>
  </si>
  <si>
    <t>6799 COLLINS AV # 404</t>
  </si>
  <si>
    <t>BLUE SKY CONDO</t>
  </si>
  <si>
    <t>7300 BYRON AV # 8</t>
  </si>
  <si>
    <t>6301 COLLINS AV # 1002</t>
  </si>
  <si>
    <t>6801 COLLINS AV # 912</t>
  </si>
  <si>
    <t>6423 COLLINS AV # 707</t>
  </si>
  <si>
    <t>CARLYLE CONDOMINIUM</t>
  </si>
  <si>
    <t>7925 CARLYLE AV # 404</t>
  </si>
  <si>
    <t>Ocean Shore Co-Op Apts</t>
  </si>
  <si>
    <t>200 76 ST # 58</t>
  </si>
  <si>
    <t>8080 TATUM WATERWAY DR # 21</t>
  </si>
  <si>
    <t>401 69 ST # 700</t>
  </si>
  <si>
    <t>6484 INDIAN CREEK DR # 132</t>
  </si>
  <si>
    <t>7135 COLLINS AV # 1615</t>
  </si>
  <si>
    <t>Parkview Point</t>
  </si>
  <si>
    <t>7441 WAYNE AV # 2M</t>
  </si>
  <si>
    <t>akoya condo</t>
  </si>
  <si>
    <t>6365 Collins Ave # 3609</t>
  </si>
  <si>
    <t>BRISAS DEL MAR</t>
  </si>
  <si>
    <t>7705 ABBOTT AV # 305</t>
  </si>
  <si>
    <t>Carillon Living</t>
  </si>
  <si>
    <t>6801 COLLINS AV # CR-711</t>
  </si>
  <si>
    <t>6917 COLLINS AV # 1024</t>
  </si>
  <si>
    <t>6301 COLLINS AV # 2606</t>
  </si>
  <si>
    <t>6484 INDIAN CREEK DR # 137</t>
  </si>
  <si>
    <t>401 Blue</t>
  </si>
  <si>
    <t>401 69 ST # 709</t>
  </si>
  <si>
    <t>BYRON TOWERS</t>
  </si>
  <si>
    <t>8001 BYRON AV # 3E</t>
  </si>
  <si>
    <t>6365 COLLINS AV # 2504</t>
  </si>
  <si>
    <t>Creek Club Unit Three</t>
  </si>
  <si>
    <t>6424 COLLINS BLDG CONDO</t>
  </si>
  <si>
    <t>6424 COLLINS AV # 204</t>
  </si>
  <si>
    <t>Parkview Condo</t>
  </si>
  <si>
    <t>7441 WAYNE AVE # 3P</t>
  </si>
  <si>
    <t>The Casablanca Condo Hote</t>
  </si>
  <si>
    <t>6345 COLLINS AV # 901</t>
  </si>
  <si>
    <t>Aquasol</t>
  </si>
  <si>
    <t>6770 INDIAN CREEK DR # 11-E</t>
  </si>
  <si>
    <t>ST TROPEZ OCEAN CONDO</t>
  </si>
  <si>
    <t>401 blue</t>
  </si>
  <si>
    <t>401 69 ST # 1101</t>
  </si>
  <si>
    <t>7441 WAYNE AV # 9J</t>
  </si>
  <si>
    <t>La Gorce Place Condo</t>
  </si>
  <si>
    <t>6301 COLLINS AV # 2302</t>
  </si>
  <si>
    <t>central carrillon beach</t>
  </si>
  <si>
    <t>6801 COLLINS AV # LPH-11</t>
  </si>
  <si>
    <t>Rond Point Condo</t>
  </si>
  <si>
    <t>7800 COLLINS AV # 305</t>
  </si>
  <si>
    <t>MAR DEL PLATA</t>
  </si>
  <si>
    <t>6423 COLLINS AV # 1407</t>
  </si>
  <si>
    <t>6799 COLLINS AV # 1106</t>
  </si>
  <si>
    <t>Byron Gardens Condo</t>
  </si>
  <si>
    <t>7850 BYRON AV # 607</t>
  </si>
  <si>
    <t>Regatta</t>
  </si>
  <si>
    <t>6580 INDIAN CREEK DR # 606</t>
  </si>
  <si>
    <t>Indian Creek</t>
  </si>
  <si>
    <t>6801 INDIAN CREEK DR # 809</t>
  </si>
  <si>
    <t>The Sterling</t>
  </si>
  <si>
    <t>6767 COLLINS AV # 1710</t>
  </si>
  <si>
    <t>6365 COLLINS AV # 3807</t>
  </si>
  <si>
    <t>ALTOS DEL MAR CONDOMINIUM</t>
  </si>
  <si>
    <t>7728 ABBOTT AV # PH-1</t>
  </si>
  <si>
    <t>The Casablanca</t>
  </si>
  <si>
    <t>6345 COLLINS AV # 906</t>
  </si>
  <si>
    <t>FLORIDA TOWERS CONDO</t>
  </si>
  <si>
    <t>6422 COLLINS AV # 1403</t>
  </si>
  <si>
    <t>7135 COLLINS AV # 1822</t>
  </si>
  <si>
    <t>UNDERBLD</t>
  </si>
  <si>
    <t>MIMO AT THE BEACH IV</t>
  </si>
  <si>
    <t>350 75 ST # 101</t>
  </si>
  <si>
    <t>BRYON EAST CONDO</t>
  </si>
  <si>
    <t>SEA WASH CONDO</t>
  </si>
  <si>
    <t>7400 HARDING AV # 9</t>
  </si>
  <si>
    <t>6301 COLLINS AV # 3102</t>
  </si>
  <si>
    <t>SUNDIAL TOWERS</t>
  </si>
  <si>
    <t>8400 BYRON AV # 5B</t>
  </si>
  <si>
    <t>6767 COLLINS AV # 404</t>
  </si>
  <si>
    <t>CENTRAL CARILLON</t>
  </si>
  <si>
    <t>6801 COLLINS AV -DOOR 820 # 806</t>
  </si>
  <si>
    <t>6799 COLLINS AV # 308</t>
  </si>
  <si>
    <t>COLLINS PARK CONDO</t>
  </si>
  <si>
    <t>7824 COLLINS AV # 501</t>
  </si>
  <si>
    <t>6917 COLLINS AV # 1615</t>
  </si>
  <si>
    <t>6301 COLLINS AV # 3107</t>
  </si>
  <si>
    <t>BEL AIR</t>
  </si>
  <si>
    <t>6515 COLLINS AV # 1505</t>
  </si>
  <si>
    <t>REGATTA</t>
  </si>
  <si>
    <t>6580 INDIAN CREEK DR # 207</t>
  </si>
  <si>
    <t>FLORIDA TOWERS CONDO+</t>
  </si>
  <si>
    <t>6422 COLLINS AV # 702</t>
  </si>
  <si>
    <t>CANYON RANCH SOUTH TOWER</t>
  </si>
  <si>
    <t>6799 COLLINS AV # 1806</t>
  </si>
  <si>
    <t>Port Royale</t>
  </si>
  <si>
    <t>6969 COLLINS AV # 1412</t>
  </si>
  <si>
    <t>6365 COLLINS AV # 4302</t>
  </si>
  <si>
    <t>6770 INDIAN CREEK DR # PH-E</t>
  </si>
  <si>
    <t>6301 COLLINS AV # 905</t>
  </si>
  <si>
    <t>lofts at harding</t>
  </si>
  <si>
    <t>300 74 ST # 3</t>
  </si>
  <si>
    <t>ADELANTE CONDO</t>
  </si>
  <si>
    <t>Broadwater Beach Arms I</t>
  </si>
  <si>
    <t>6490 COLLINS AV # 16</t>
  </si>
  <si>
    <t>Broadwater Beach Arms</t>
  </si>
  <si>
    <t>6494 COLLINS AV # 19</t>
  </si>
  <si>
    <t>Winds of NoBe</t>
  </si>
  <si>
    <t>655 83 ST # 56</t>
  </si>
  <si>
    <t>Waterway Plaza Condo</t>
  </si>
  <si>
    <t>7900 TATUM WATERWAY DR # 109</t>
  </si>
  <si>
    <t>Canyon Ranch Hotel</t>
  </si>
  <si>
    <t>6801 COLLINS AV # 817</t>
  </si>
  <si>
    <t>620 Condominium</t>
  </si>
  <si>
    <t>620 76 ST # 2</t>
  </si>
  <si>
    <t>The Collins</t>
  </si>
  <si>
    <t>6917 COLLINS AV # 1015</t>
  </si>
  <si>
    <t>6801 COLLINS AV # 917</t>
  </si>
  <si>
    <t>OCEANBLUE</t>
  </si>
  <si>
    <t>7600 COLLINS AV # 416</t>
  </si>
  <si>
    <t>6801 COLLINS AV # 1006</t>
  </si>
  <si>
    <t>8400 BYRON AV # 3D</t>
  </si>
  <si>
    <t>6917 COLLINS AV # 508</t>
  </si>
  <si>
    <t>LAS BRISAS</t>
  </si>
  <si>
    <t>630 85 ST # 109</t>
  </si>
  <si>
    <t>Carillon Hotel &amp; Spa</t>
  </si>
  <si>
    <t>6801 COLLINS AV # 604</t>
  </si>
  <si>
    <t>655 83 ST # 57</t>
  </si>
  <si>
    <t>6799 COLLINS AV # 511</t>
  </si>
  <si>
    <t>7315  byron</t>
  </si>
  <si>
    <t>7315 BYRON AV # 10</t>
  </si>
  <si>
    <t>Blue Sky</t>
  </si>
  <si>
    <t>7300 BYRON AV # 21</t>
  </si>
  <si>
    <t>7135 COLLINS AV # 814</t>
  </si>
  <si>
    <t>ST TROPEZ OCEAN</t>
  </si>
  <si>
    <t>7330 OCEAN TE # 15-C</t>
  </si>
  <si>
    <t>Canyn Ranch Condo Hotel</t>
  </si>
  <si>
    <t>6801 COLLINS AV # 702</t>
  </si>
  <si>
    <t>TIMESHAR</t>
  </si>
  <si>
    <t>BURLEIGH HOUSE CONDO</t>
  </si>
  <si>
    <t>7600 COLLINS AV # 411</t>
  </si>
  <si>
    <t>7400 HARDING AV # 4</t>
  </si>
  <si>
    <t>The Lofts at Byron Condo</t>
  </si>
  <si>
    <t>505 74 ST # B-7</t>
  </si>
  <si>
    <t>BURLEIGH  HOUSE</t>
  </si>
  <si>
    <t>7135 COLLINS AV # 1411</t>
  </si>
  <si>
    <t>SPCRENT</t>
  </si>
  <si>
    <t>PARK POINT VIEW</t>
  </si>
  <si>
    <t>7441 WAYNE AV # 7L</t>
  </si>
  <si>
    <t>parkview point</t>
  </si>
  <si>
    <t>7441 WAYNE AV # 12M</t>
  </si>
  <si>
    <t>THE LOFTS AT TATUM CONDOU</t>
  </si>
  <si>
    <t>Bel Aire on the Ocean</t>
  </si>
  <si>
    <t>6515 COLLINS AV # 1801</t>
  </si>
  <si>
    <t>6450 COLLINS AV # 1406</t>
  </si>
  <si>
    <t>Peter Alan Condo</t>
  </si>
  <si>
    <t>6880 ABBOTT AV # 303</t>
  </si>
  <si>
    <t>7282 GARY AV # 0</t>
  </si>
  <si>
    <t>LA GORCE PALACE CONDO</t>
  </si>
  <si>
    <t>6301 COLLINS AV # 1105</t>
  </si>
  <si>
    <t>7441 WAYNE AV # 7H</t>
  </si>
  <si>
    <t>6345 COLLINS AV # 941</t>
  </si>
  <si>
    <t>Mar del Plata</t>
  </si>
  <si>
    <t>6423 COLLINS AV # 903</t>
  </si>
  <si>
    <t>ALTOS DEL MAR</t>
  </si>
  <si>
    <t>520 79 ST # 2</t>
  </si>
  <si>
    <t>6801 COLLINS AV # 910</t>
  </si>
  <si>
    <t>6799 COLLINS AV # 1404</t>
  </si>
  <si>
    <t>401 69 ST # 811</t>
  </si>
  <si>
    <t>6770 INDIAN CREEK DR # 14C</t>
  </si>
  <si>
    <t>Ritz Royal Palm</t>
  </si>
  <si>
    <t>8345 BYRON AV # 4</t>
  </si>
  <si>
    <t>CANYON RANCH CENT TOWER</t>
  </si>
  <si>
    <t>6801 COLLINS AV # 901</t>
  </si>
  <si>
    <t>EDEN HOUSE CONDO</t>
  </si>
  <si>
    <t>6700 INDIAN CREEK DR # 1506</t>
  </si>
  <si>
    <t>6801 COLLINS AV # 1413</t>
  </si>
  <si>
    <t>6917 COLLINS AV # 912</t>
  </si>
  <si>
    <t>7135 COLLINS AV # 1126</t>
  </si>
  <si>
    <t>7135 COLLINS AV # 626</t>
  </si>
  <si>
    <t>7135 COLLINS AV # 335</t>
  </si>
  <si>
    <t>Peter Alan</t>
  </si>
  <si>
    <t>6880 ABBOTT AV # 212</t>
  </si>
  <si>
    <t>Canyon Ranch North Tower</t>
  </si>
  <si>
    <t>6899 COLLINS AV # 2001</t>
  </si>
  <si>
    <t>the bel air</t>
  </si>
  <si>
    <t>6515 COLLINS AV # 1905</t>
  </si>
  <si>
    <t>MOONGLOW CONDO</t>
  </si>
  <si>
    <t>7424 BYRON AV # 2B</t>
  </si>
  <si>
    <t>6917 COLLINS AV # 1506</t>
  </si>
  <si>
    <t>AKOYA CONDO</t>
  </si>
  <si>
    <t>6365 COLLINS AV # 1201</t>
  </si>
  <si>
    <t>7330 OCEAN TE # 19-D</t>
  </si>
  <si>
    <t>EDEN HOUSE</t>
  </si>
  <si>
    <t>6700 Indian Creek Drive # 605</t>
  </si>
  <si>
    <t>6801 COLLINS AV # 1111</t>
  </si>
  <si>
    <t>6917 COLLINS AV # 1003</t>
  </si>
  <si>
    <t>6801 COLLINS AV # 803</t>
  </si>
  <si>
    <t>7600 COLLINS AV # 617</t>
  </si>
  <si>
    <t>401 69 ST # 406</t>
  </si>
  <si>
    <t>6917 COLLINS AV # 722</t>
  </si>
  <si>
    <t>6801 COLLINS AV # CPH12</t>
  </si>
  <si>
    <t>CARILLON BEACH CONDO</t>
  </si>
  <si>
    <t>6899 COLLINS AV # 2204</t>
  </si>
  <si>
    <t>6801 COLLINS AV # 515</t>
  </si>
  <si>
    <t>FRANCES CONDOMINIUM APTS</t>
  </si>
  <si>
    <t>7801 ABBOTT AV # 501</t>
  </si>
  <si>
    <t>7135 COLLINS AV # 1634</t>
  </si>
  <si>
    <t>Parkview Townhomes</t>
  </si>
  <si>
    <t>7352 GARY AV # 7352</t>
  </si>
  <si>
    <t>THE BEVERLY ARMS</t>
  </si>
  <si>
    <t>6801 COLLINS AV # CR-215</t>
  </si>
  <si>
    <t>6801 COLLINS AV # 1003</t>
  </si>
  <si>
    <t>BONI-VISTA</t>
  </si>
  <si>
    <t>7125 BONITA DR # 203</t>
  </si>
  <si>
    <t>Oceanblue</t>
  </si>
  <si>
    <t>7600 COLLINS AV # PH1206</t>
  </si>
  <si>
    <t>Camelot House</t>
  </si>
  <si>
    <t>8101 ABBOTT AV # 2</t>
  </si>
  <si>
    <t>6301 COLLINS AV # 1705</t>
  </si>
  <si>
    <t>Ritz Royal Palm II Condo</t>
  </si>
  <si>
    <t>330 84 ST # 12</t>
  </si>
  <si>
    <t>6917 COLLINS AV # 802</t>
  </si>
  <si>
    <t>The Collins Condominium</t>
  </si>
  <si>
    <t>6917 COLLINS AV # 1412</t>
  </si>
  <si>
    <t>7441 WAYNE AV # 14-H</t>
  </si>
  <si>
    <t>BEL-AIRE ON THE OCEAN</t>
  </si>
  <si>
    <t>6515 COLLINS AV # 1405</t>
  </si>
  <si>
    <t>Canyon Ranch Living</t>
  </si>
  <si>
    <t>6899 COLLINS AV # 903</t>
  </si>
  <si>
    <t>6365 COLLINS AV # 1107</t>
  </si>
  <si>
    <t>6899 COLLINS AV # 1010</t>
  </si>
  <si>
    <t>6365 COLLINS AV # CAB34</t>
  </si>
  <si>
    <t>840-850 condo</t>
  </si>
  <si>
    <t>840 81 ST # 3</t>
  </si>
  <si>
    <t>OCEAN PARK</t>
  </si>
  <si>
    <t>6450 COLLINS AV # 1503</t>
  </si>
  <si>
    <t>8129 ABBOTT AV # 10</t>
  </si>
  <si>
    <t>7125 DICKENS CONDO</t>
  </si>
  <si>
    <t>7125 DICKENS AV # 5</t>
  </si>
  <si>
    <t>6917 COLLINS AV # 1605</t>
  </si>
  <si>
    <t>LAS BRISAS OF MIAMI BEACH</t>
  </si>
  <si>
    <t>630 85 ST # 108</t>
  </si>
  <si>
    <t>6515 COLLINS AV # 1003</t>
  </si>
  <si>
    <t>VILAZUL SEASIDE LOFT COND</t>
  </si>
  <si>
    <t>7728 COLLINS AV # 10</t>
  </si>
  <si>
    <t>7441 WAYNE AV # 7B</t>
  </si>
  <si>
    <t>Abbott Ave</t>
  </si>
  <si>
    <t>6917 COLLINS AV # PH20</t>
  </si>
  <si>
    <t>7135 COLLINS AV # 725</t>
  </si>
  <si>
    <t>THE CASABLANCA</t>
  </si>
  <si>
    <t>6345 COLLINS AV # 540</t>
  </si>
  <si>
    <t>6770 INDIAN CREEK DR # 14-J</t>
  </si>
  <si>
    <t>6899 COLLINS AV # 1207</t>
  </si>
  <si>
    <t>627 85 ST # 627</t>
  </si>
  <si>
    <t>CAMELO HOUSE CONDO</t>
  </si>
  <si>
    <t>8101 ABBOTT AV # 16</t>
  </si>
  <si>
    <t xml:space="preserve">Non-Waterfront Condos Sales </t>
  </si>
  <si>
    <t>Water front condo sales</t>
  </si>
  <si>
    <t>Year to date average Waterfront condo = $545</t>
  </si>
  <si>
    <t>Year to date average Waterfront condo = $254</t>
  </si>
  <si>
    <t>Waterfront Condos</t>
  </si>
  <si>
    <t>Non-Waterfront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</si>
</sst>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4"/>
      <color theme="1"/>
      <name val="Calibri"/>
      <scheme val="minor"/>
    </font>
    <font>
      <sz val="12"/>
      <color rgb="FF3F3F76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2" borderId="12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44" fontId="0" fillId="0" borderId="0" xfId="2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1" applyNumberFormat="1" applyFont="1" applyBorder="1"/>
    <xf numFmtId="0" fontId="0" fillId="0" borderId="5" xfId="0" applyBorder="1"/>
    <xf numFmtId="0" fontId="2" fillId="0" borderId="0" xfId="0" applyFont="1"/>
    <xf numFmtId="44" fontId="0" fillId="0" borderId="6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5" fontId="0" fillId="0" borderId="0" xfId="2" applyNumberFormat="1" applyFont="1"/>
    <xf numFmtId="166" fontId="0" fillId="0" borderId="0" xfId="3" applyNumberFormat="1" applyFont="1"/>
    <xf numFmtId="10" fontId="0" fillId="0" borderId="0" xfId="3" applyNumberFormat="1" applyFont="1"/>
    <xf numFmtId="0" fontId="3" fillId="0" borderId="0" xfId="12"/>
    <xf numFmtId="3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164" fontId="0" fillId="0" borderId="2" xfId="0" applyNumberFormat="1" applyBorder="1"/>
    <xf numFmtId="165" fontId="0" fillId="0" borderId="4" xfId="2" applyNumberFormat="1" applyFont="1" applyBorder="1"/>
    <xf numFmtId="165" fontId="0" fillId="0" borderId="6" xfId="2" applyNumberFormat="1" applyFont="1" applyBorder="1"/>
    <xf numFmtId="165" fontId="0" fillId="0" borderId="0" xfId="2" applyNumberFormat="1" applyFont="1" applyBorder="1"/>
    <xf numFmtId="165" fontId="0" fillId="0" borderId="8" xfId="0" applyNumberFormat="1" applyBorder="1"/>
    <xf numFmtId="165" fontId="0" fillId="0" borderId="6" xfId="0" applyNumberFormat="1" applyBorder="1"/>
    <xf numFmtId="165" fontId="0" fillId="0" borderId="1" xfId="2" applyNumberFormat="1" applyFont="1" applyBorder="1"/>
    <xf numFmtId="165" fontId="0" fillId="0" borderId="2" xfId="2" applyNumberFormat="1" applyFont="1" applyBorder="1"/>
    <xf numFmtId="165" fontId="0" fillId="0" borderId="7" xfId="2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Fill="1" applyBorder="1"/>
    <xf numFmtId="164" fontId="0" fillId="0" borderId="0" xfId="1" applyNumberFormat="1" applyFont="1" applyBorder="1"/>
    <xf numFmtId="0" fontId="5" fillId="0" borderId="0" xfId="0" applyFont="1" applyFill="1" applyBorder="1"/>
    <xf numFmtId="0" fontId="3" fillId="0" borderId="0" xfId="12" applyFill="1" applyBorder="1"/>
    <xf numFmtId="0" fontId="3" fillId="0" borderId="0" xfId="12" applyBorder="1"/>
    <xf numFmtId="44" fontId="6" fillId="2" borderId="14" xfId="23" applyNumberFormat="1" applyBorder="1"/>
    <xf numFmtId="44" fontId="6" fillId="2" borderId="15" xfId="23" applyNumberFormat="1" applyBorder="1"/>
    <xf numFmtId="0" fontId="0" fillId="0" borderId="13" xfId="0" applyFill="1" applyBorder="1"/>
    <xf numFmtId="165" fontId="6" fillId="2" borderId="16" xfId="23" applyNumberFormat="1" applyBorder="1"/>
    <xf numFmtId="165" fontId="6" fillId="2" borderId="17" xfId="23" applyNumberFormat="1" applyBorder="1"/>
    <xf numFmtId="165" fontId="6" fillId="2" borderId="18" xfId="23" applyNumberFormat="1" applyBorder="1"/>
    <xf numFmtId="44" fontId="6" fillId="2" borderId="19" xfId="23" applyNumberFormat="1" applyBorder="1"/>
    <xf numFmtId="44" fontId="6" fillId="2" borderId="17" xfId="23" applyNumberFormat="1" applyBorder="1"/>
    <xf numFmtId="44" fontId="6" fillId="2" borderId="18" xfId="23" applyNumberFormat="1" applyBorder="1"/>
    <xf numFmtId="44" fontId="0" fillId="0" borderId="0" xfId="2" applyFont="1" applyBorder="1"/>
    <xf numFmtId="0" fontId="0" fillId="0" borderId="1" xfId="0" applyFill="1" applyBorder="1"/>
    <xf numFmtId="164" fontId="0" fillId="0" borderId="7" xfId="0" applyNumberFormat="1" applyBorder="1"/>
    <xf numFmtId="165" fontId="0" fillId="0" borderId="3" xfId="2" applyNumberFormat="1" applyFont="1" applyBorder="1"/>
    <xf numFmtId="44" fontId="0" fillId="0" borderId="4" xfId="2" applyFont="1" applyBorder="1"/>
    <xf numFmtId="165" fontId="0" fillId="0" borderId="5" xfId="2" applyNumberFormat="1" applyFont="1" applyBorder="1"/>
    <xf numFmtId="44" fontId="0" fillId="0" borderId="8" xfId="2" applyFont="1" applyBorder="1"/>
    <xf numFmtId="44" fontId="0" fillId="0" borderId="6" xfId="2" applyFont="1" applyBorder="1"/>
    <xf numFmtId="0" fontId="7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0" xfId="0" applyFont="1"/>
    <xf numFmtId="0" fontId="8" fillId="0" borderId="8" xfId="0" applyFont="1" applyBorder="1"/>
    <xf numFmtId="44" fontId="8" fillId="0" borderId="8" xfId="2" applyFont="1" applyBorder="1"/>
    <xf numFmtId="14" fontId="0" fillId="0" borderId="0" xfId="0" applyNumberFormat="1"/>
    <xf numFmtId="14" fontId="0" fillId="0" borderId="0" xfId="0" applyNumberFormat="1" applyBorder="1"/>
    <xf numFmtId="3" fontId="0" fillId="0" borderId="0" xfId="0" applyNumberFormat="1" applyBorder="1"/>
    <xf numFmtId="0" fontId="0" fillId="0" borderId="8" xfId="0" applyBorder="1"/>
    <xf numFmtId="14" fontId="0" fillId="0" borderId="8" xfId="0" applyNumberFormat="1" applyBorder="1"/>
    <xf numFmtId="44" fontId="7" fillId="0" borderId="0" xfId="2" applyFont="1"/>
    <xf numFmtId="3" fontId="0" fillId="0" borderId="8" xfId="0" applyNumberFormat="1" applyBorder="1"/>
    <xf numFmtId="0" fontId="9" fillId="0" borderId="0" xfId="0" applyFont="1"/>
    <xf numFmtId="0" fontId="9" fillId="0" borderId="0" xfId="0" applyFont="1" applyFill="1" applyBorder="1"/>
  </cellXfs>
  <cellStyles count="36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/>
    <cellStyle name="Input" xfId="23" builtinId="20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106606</xdr:rowOff>
    </xdr:from>
    <xdr:to>
      <xdr:col>8</xdr:col>
      <xdr:colOff>504391</xdr:colOff>
      <xdr:row>87</xdr:row>
      <xdr:rowOff>147393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0606"/>
          <a:ext cx="13072311" cy="5946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63500</xdr:rowOff>
    </xdr:from>
    <xdr:to>
      <xdr:col>9</xdr:col>
      <xdr:colOff>584200</xdr:colOff>
      <xdr:row>51</xdr:row>
      <xdr:rowOff>21566</xdr:rowOff>
    </xdr:to>
    <xdr:pic>
      <xdr:nvPicPr>
        <xdr:cNvPr id="2" name="Picture 1" descr="Screenshot 2015-07-20 11.45.09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749300"/>
          <a:ext cx="9372600" cy="9216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h/7ip9sqq0ygjb7vv/AABrJVNtH5lx4-wwGwVryFvTa?dl=0" TargetMode="External"/><Relationship Id="rId4" Type="http://schemas.openxmlformats.org/officeDocument/2006/relationships/hyperlink" Target="https://www.dropbox.com/s/avnk9hf1sob5xqb/NOBEHouse_BrochureFlyer-medium-Branded-ny.pdf?dl=0" TargetMode="External"/><Relationship Id="rId5" Type="http://schemas.openxmlformats.org/officeDocument/2006/relationships/hyperlink" Target="http://www.tripadvisor.com/Hotel_Review-g34439-d4155581-Reviews-The_Beach_Corner_Boutique_Hotel_Apartments-Miami_Beach_Florida.html" TargetMode="External"/><Relationship Id="rId6" Type="http://schemas.openxmlformats.org/officeDocument/2006/relationships/hyperlink" Target="http://www.miaminewtimes.com/news/miami-leads-nation-in-hotel-occupancy-rates-and-revenue-7659289" TargetMode="External"/><Relationship Id="rId7" Type="http://schemas.openxmlformats.org/officeDocument/2006/relationships/drawing" Target="../drawings/drawing1.xml"/><Relationship Id="rId1" Type="http://schemas.openxmlformats.org/officeDocument/2006/relationships/hyperlink" Target="https://www.dropbox.com/sh/ijfbjoxo8e910tu/AADHhlm8y4xmNEGQ0k2_24NJa?dl=0" TargetMode="External"/><Relationship Id="rId2" Type="http://schemas.openxmlformats.org/officeDocument/2006/relationships/hyperlink" Target="https://www.dropbox.com/s/fbts81493f00av7/North%20Beach%20.75%20mile%20radius%20commercial%20sales.xlsx?dl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zoomScale="125" zoomScaleNormal="125" zoomScalePageLayoutView="125" workbookViewId="0">
      <selection activeCell="A17" sqref="A17"/>
    </sheetView>
  </sheetViews>
  <sheetFormatPr baseColWidth="10" defaultRowHeight="15" x14ac:dyDescent="0"/>
  <cols>
    <col min="1" max="1" width="23.33203125" customWidth="1"/>
    <col min="2" max="2" width="23.83203125" customWidth="1"/>
    <col min="3" max="3" width="18.83203125" customWidth="1"/>
    <col min="4" max="4" width="33.83203125" customWidth="1"/>
    <col min="5" max="5" width="19.5" customWidth="1"/>
    <col min="6" max="6" width="18" customWidth="1"/>
    <col min="8" max="8" width="16.6640625" customWidth="1"/>
    <col min="13" max="13" width="22.83203125" customWidth="1"/>
  </cols>
  <sheetData>
    <row r="1" spans="1:14">
      <c r="A1" s="8" t="s">
        <v>2</v>
      </c>
      <c r="E1" s="8"/>
      <c r="H1" s="8"/>
      <c r="M1" t="s">
        <v>16</v>
      </c>
    </row>
    <row r="2" spans="1:14">
      <c r="A2" t="s">
        <v>25</v>
      </c>
      <c r="H2" s="1"/>
      <c r="M2" t="s">
        <v>10</v>
      </c>
      <c r="N2" s="12">
        <f>B6/B11</f>
        <v>270.20202020202021</v>
      </c>
    </row>
    <row r="3" spans="1:14">
      <c r="A3" t="s">
        <v>21</v>
      </c>
      <c r="E3" s="1"/>
      <c r="H3" s="13"/>
      <c r="M3" t="s">
        <v>11</v>
      </c>
      <c r="N3" s="12">
        <f>B8/B12</f>
        <v>422.44897959183675</v>
      </c>
    </row>
    <row r="4" spans="1:14">
      <c r="E4" s="1"/>
      <c r="H4" s="13"/>
      <c r="N4" s="12"/>
    </row>
    <row r="5" spans="1:14" ht="16" thickBot="1">
      <c r="E5" s="1"/>
      <c r="H5" s="13"/>
      <c r="N5" s="12"/>
    </row>
    <row r="6" spans="1:14">
      <c r="A6" s="2" t="s">
        <v>0</v>
      </c>
      <c r="B6" s="39">
        <v>5350000</v>
      </c>
      <c r="D6" s="57" t="s">
        <v>38</v>
      </c>
      <c r="E6" s="14"/>
    </row>
    <row r="7" spans="1:14">
      <c r="A7" s="4" t="s">
        <v>3</v>
      </c>
      <c r="B7" s="40">
        <v>5000000</v>
      </c>
      <c r="D7" s="58" t="s">
        <v>39</v>
      </c>
      <c r="E7" s="14"/>
    </row>
    <row r="8" spans="1:14" ht="16" thickBot="1">
      <c r="A8" s="7" t="s">
        <v>4</v>
      </c>
      <c r="B8" s="9">
        <f>SUM(B6:B7)</f>
        <v>10350000</v>
      </c>
      <c r="D8" s="59" t="s">
        <v>40</v>
      </c>
    </row>
    <row r="10" spans="1:14" ht="16" thickBot="1">
      <c r="A10" t="s">
        <v>8</v>
      </c>
    </row>
    <row r="11" spans="1:14">
      <c r="A11" s="2" t="s">
        <v>9</v>
      </c>
      <c r="B11" s="22">
        <v>19800</v>
      </c>
      <c r="C11" s="17"/>
    </row>
    <row r="12" spans="1:14">
      <c r="A12" s="4" t="s">
        <v>308</v>
      </c>
      <c r="B12" s="10">
        <v>24500</v>
      </c>
      <c r="C12" s="16"/>
      <c r="D12" s="1"/>
    </row>
    <row r="13" spans="1:14">
      <c r="A13" s="4" t="s">
        <v>1</v>
      </c>
      <c r="B13" s="10">
        <v>24</v>
      </c>
    </row>
    <row r="14" spans="1:14" ht="16" thickBot="1">
      <c r="A14" s="34" t="s">
        <v>12</v>
      </c>
      <c r="B14" s="11" t="s">
        <v>41</v>
      </c>
    </row>
    <row r="15" spans="1:14">
      <c r="A15" s="19"/>
      <c r="B15" s="20"/>
    </row>
    <row r="16" spans="1:14" ht="16" thickBot="1">
      <c r="A16" s="21" t="s">
        <v>30</v>
      </c>
      <c r="B16" s="20"/>
      <c r="C16" s="19" t="s">
        <v>31</v>
      </c>
    </row>
    <row r="17" spans="1:3">
      <c r="A17" s="49" t="s">
        <v>28</v>
      </c>
      <c r="B17" s="50" t="s">
        <v>37</v>
      </c>
      <c r="C17" s="3" t="s">
        <v>29</v>
      </c>
    </row>
    <row r="18" spans="1:3">
      <c r="A18" s="51">
        <v>200</v>
      </c>
      <c r="B18" s="48">
        <f>(A18*45*70%)*365</f>
        <v>2299500</v>
      </c>
      <c r="C18" s="52">
        <v>175</v>
      </c>
    </row>
    <row r="19" spans="1:3">
      <c r="A19" s="51">
        <v>180</v>
      </c>
      <c r="B19" s="48">
        <f>(A19*45*70%)*365</f>
        <v>2069550</v>
      </c>
      <c r="C19" s="52">
        <v>126</v>
      </c>
    </row>
    <row r="20" spans="1:3" ht="16" thickBot="1">
      <c r="A20" s="53">
        <v>150</v>
      </c>
      <c r="B20" s="54">
        <f>(A20*45*70%)*365</f>
        <v>1724625</v>
      </c>
      <c r="C20" s="55">
        <v>105</v>
      </c>
    </row>
    <row r="21" spans="1:3">
      <c r="A21" s="56" t="s">
        <v>35</v>
      </c>
      <c r="B21" s="20"/>
    </row>
    <row r="22" spans="1:3">
      <c r="A22" s="19" t="s">
        <v>36</v>
      </c>
      <c r="B22" s="20"/>
    </row>
    <row r="23" spans="1:3">
      <c r="A23" s="19" t="s">
        <v>33</v>
      </c>
      <c r="B23" s="20"/>
    </row>
    <row r="24" spans="1:3">
      <c r="A24" s="21" t="s">
        <v>34</v>
      </c>
      <c r="B24" s="20"/>
    </row>
    <row r="25" spans="1:3">
      <c r="A25" s="21"/>
      <c r="B25" s="20"/>
    </row>
    <row r="26" spans="1:3">
      <c r="A26" s="21"/>
      <c r="B26" s="20"/>
    </row>
    <row r="27" spans="1:3" ht="16" thickBot="1">
      <c r="A27" s="21" t="s">
        <v>13</v>
      </c>
      <c r="B27" s="20"/>
    </row>
    <row r="28" spans="1:3" ht="16" thickBot="1">
      <c r="A28" s="41" t="s">
        <v>5</v>
      </c>
      <c r="B28" s="3" t="s">
        <v>6</v>
      </c>
    </row>
    <row r="29" spans="1:3">
      <c r="A29" s="42">
        <v>550</v>
      </c>
      <c r="B29" s="29">
        <f>A29*B12</f>
        <v>13475000</v>
      </c>
    </row>
    <row r="30" spans="1:3">
      <c r="A30" s="43">
        <v>500</v>
      </c>
      <c r="B30" s="23">
        <f>A30*B12</f>
        <v>12250000</v>
      </c>
    </row>
    <row r="31" spans="1:3" ht="16" thickBot="1">
      <c r="A31" s="44">
        <v>450</v>
      </c>
      <c r="B31" s="24">
        <f>A31*B12</f>
        <v>11025000</v>
      </c>
    </row>
    <row r="33" spans="1:4" ht="16" thickBot="1">
      <c r="A33" t="s">
        <v>14</v>
      </c>
    </row>
    <row r="34" spans="1:4" ht="16" thickBot="1">
      <c r="A34" s="31" t="s">
        <v>15</v>
      </c>
      <c r="B34" s="32" t="s">
        <v>7</v>
      </c>
      <c r="C34" s="33" t="s">
        <v>307</v>
      </c>
    </row>
    <row r="35" spans="1:4">
      <c r="A35" s="45">
        <v>2</v>
      </c>
      <c r="B35" s="30">
        <f>A35*B12*12*65%</f>
        <v>382200</v>
      </c>
      <c r="C35" s="29">
        <f>B35/4%</f>
        <v>9555000</v>
      </c>
    </row>
    <row r="36" spans="1:4">
      <c r="A36" s="46">
        <v>2.25</v>
      </c>
      <c r="B36" s="25">
        <f>A36*B12*12*65%</f>
        <v>429975</v>
      </c>
      <c r="C36" s="23">
        <f>B36/4%</f>
        <v>10749375</v>
      </c>
    </row>
    <row r="37" spans="1:4">
      <c r="A37" s="46">
        <v>2.5</v>
      </c>
      <c r="B37" s="25">
        <f>A37*B12*12*65%</f>
        <v>477750</v>
      </c>
      <c r="C37" s="23">
        <f>B37/4%</f>
        <v>11943750</v>
      </c>
    </row>
    <row r="38" spans="1:4" ht="16" thickBot="1">
      <c r="A38" s="47">
        <v>3</v>
      </c>
      <c r="B38" s="26">
        <f>A38*B12*12*65%</f>
        <v>573300</v>
      </c>
      <c r="C38" s="27">
        <f>B38/4%</f>
        <v>14332500</v>
      </c>
    </row>
    <row r="41" spans="1:4" ht="16" thickBot="1">
      <c r="A41" t="s">
        <v>17</v>
      </c>
    </row>
    <row r="42" spans="1:4">
      <c r="A42" s="2" t="s">
        <v>23</v>
      </c>
      <c r="B42" s="29"/>
      <c r="C42" s="28" t="s">
        <v>24</v>
      </c>
      <c r="D42" s="3"/>
    </row>
    <row r="43" spans="1:4">
      <c r="A43" s="4"/>
      <c r="B43" s="5"/>
      <c r="C43" s="4"/>
      <c r="D43" s="5"/>
    </row>
    <row r="44" spans="1:4">
      <c r="A44" s="4"/>
      <c r="B44" s="6"/>
      <c r="C44" s="4"/>
      <c r="D44" s="6"/>
    </row>
    <row r="45" spans="1:4" ht="16" thickBot="1">
      <c r="A45" s="7"/>
      <c r="B45" s="18"/>
      <c r="C45" s="7"/>
      <c r="D45" s="18"/>
    </row>
    <row r="46" spans="1:4">
      <c r="A46" s="19"/>
      <c r="B46" s="35"/>
    </row>
    <row r="47" spans="1:4" ht="18">
      <c r="A47" s="36" t="s">
        <v>22</v>
      </c>
      <c r="B47" s="35"/>
      <c r="C47" s="19"/>
      <c r="D47" s="35"/>
    </row>
    <row r="48" spans="1:4">
      <c r="A48" s="38" t="s">
        <v>26</v>
      </c>
      <c r="B48" s="35"/>
      <c r="C48" s="19"/>
      <c r="D48" s="35"/>
    </row>
    <row r="49" spans="1:4">
      <c r="A49" s="37" t="s">
        <v>19</v>
      </c>
      <c r="C49" s="19"/>
      <c r="D49" s="35"/>
    </row>
    <row r="50" spans="1:4">
      <c r="A50" s="15"/>
    </row>
    <row r="51" spans="1:4">
      <c r="A51" s="15" t="s">
        <v>18</v>
      </c>
    </row>
    <row r="52" spans="1:4">
      <c r="A52" s="15" t="s">
        <v>20</v>
      </c>
    </row>
    <row r="53" spans="1:4">
      <c r="A53" s="15" t="s">
        <v>27</v>
      </c>
    </row>
    <row r="54" spans="1:4">
      <c r="A54" s="15" t="s">
        <v>32</v>
      </c>
    </row>
    <row r="84" spans="1:1">
      <c r="A84" s="15"/>
    </row>
  </sheetData>
  <hyperlinks>
    <hyperlink ref="A49" r:id="rId1"/>
    <hyperlink ref="A52" r:id="rId2"/>
    <hyperlink ref="A51" r:id="rId3"/>
    <hyperlink ref="A48" r:id="rId4"/>
    <hyperlink ref="A53" r:id="rId5"/>
    <hyperlink ref="A54" r:id="rId6"/>
  </hyperlinks>
  <pageMargins left="0.75" right="0.75" top="1" bottom="1" header="0.5" footer="0.5"/>
  <pageSetup orientation="portrait" horizontalDpi="4294967292" verticalDpi="4294967292"/>
  <drawing r:id="rId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"/>
  <sheetViews>
    <sheetView workbookViewId="0">
      <selection sqref="A1:XFD1048576"/>
    </sheetView>
  </sheetViews>
  <sheetFormatPr baseColWidth="10" defaultRowHeight="15" x14ac:dyDescent="0"/>
  <cols>
    <col min="1" max="1" width="7.1640625" bestFit="1" customWidth="1"/>
    <col min="2" max="2" width="12.1640625" bestFit="1" customWidth="1"/>
    <col min="3" max="3" width="35" bestFit="1" customWidth="1"/>
    <col min="4" max="4" width="11.5" style="1" bestFit="1" customWidth="1"/>
    <col min="5" max="5" width="10" style="1" bestFit="1" customWidth="1"/>
    <col min="6" max="6" width="13.6640625" style="1" bestFit="1" customWidth="1"/>
    <col min="7" max="7" width="10.1640625" style="1" bestFit="1" customWidth="1"/>
    <col min="8" max="8" width="9.1640625" bestFit="1" customWidth="1"/>
    <col min="9" max="9" width="7.83203125" bestFit="1" customWidth="1"/>
    <col min="11" max="11" width="7" bestFit="1" customWidth="1"/>
    <col min="12" max="12" width="4.83203125" bestFit="1" customWidth="1"/>
    <col min="13" max="13" width="5.1640625" bestFit="1" customWidth="1"/>
    <col min="14" max="14" width="10.6640625" bestFit="1" customWidth="1"/>
    <col min="15" max="15" width="10.1640625" bestFit="1" customWidth="1"/>
    <col min="16" max="16" width="6.6640625" bestFit="1" customWidth="1"/>
    <col min="17" max="17" width="10.83203125" bestFit="1" customWidth="1"/>
    <col min="18" max="18" width="5.83203125" bestFit="1" customWidth="1"/>
    <col min="19" max="19" width="12.33203125" bestFit="1" customWidth="1"/>
    <col min="20" max="20" width="9.6640625" bestFit="1" customWidth="1"/>
    <col min="21" max="21" width="13.83203125" bestFit="1" customWidth="1"/>
  </cols>
  <sheetData>
    <row r="1" spans="1:1" customFormat="1" ht="18">
      <c r="A1" s="60" t="s">
        <v>306</v>
      </c>
    </row>
    <row r="2" spans="1:1" customFormat="1" ht="18">
      <c r="A2" s="60"/>
    </row>
    <row r="3" spans="1:1" customFormat="1" ht="18">
      <c r="A3" s="60" t="s">
        <v>305</v>
      </c>
    </row>
    <row r="4" spans="1:1" customFormat="1" ht="18">
      <c r="A4" s="60"/>
    </row>
    <row r="5" spans="1:1" customFormat="1" ht="18">
      <c r="A5" s="60"/>
    </row>
    <row r="6" spans="1:1" customFormat="1" ht="18">
      <c r="A6" s="60"/>
    </row>
    <row r="54" spans="1:21" ht="20">
      <c r="A54" s="70" t="s">
        <v>756</v>
      </c>
    </row>
    <row r="55" spans="1:21" s="60" customFormat="1" ht="19" thickBot="1">
      <c r="A55" s="61" t="s">
        <v>42</v>
      </c>
      <c r="B55" s="61" t="s">
        <v>43</v>
      </c>
      <c r="C55" s="61" t="s">
        <v>44</v>
      </c>
      <c r="D55" s="62" t="s">
        <v>45</v>
      </c>
      <c r="E55" s="62" t="s">
        <v>46</v>
      </c>
      <c r="F55" s="62" t="s">
        <v>47</v>
      </c>
      <c r="G55" s="62" t="s">
        <v>48</v>
      </c>
      <c r="H55" s="61" t="s">
        <v>49</v>
      </c>
      <c r="I55" s="61" t="s">
        <v>50</v>
      </c>
      <c r="J55" s="61" t="s">
        <v>51</v>
      </c>
      <c r="K55" s="61" t="s">
        <v>52</v>
      </c>
      <c r="L55" s="61" t="s">
        <v>53</v>
      </c>
      <c r="M55" s="61" t="s">
        <v>54</v>
      </c>
      <c r="N55" s="61" t="s">
        <v>55</v>
      </c>
      <c r="O55" s="61" t="s">
        <v>56</v>
      </c>
      <c r="P55" s="61" t="s">
        <v>57</v>
      </c>
      <c r="Q55" s="61" t="s">
        <v>58</v>
      </c>
      <c r="R55" s="61" t="s">
        <v>59</v>
      </c>
      <c r="S55" s="61" t="s">
        <v>60</v>
      </c>
      <c r="T55" s="61" t="s">
        <v>61</v>
      </c>
      <c r="U55" s="61" t="s">
        <v>62</v>
      </c>
    </row>
    <row r="56" spans="1:21">
      <c r="A56" t="s">
        <v>63</v>
      </c>
      <c r="B56">
        <v>32</v>
      </c>
      <c r="C56" t="s">
        <v>64</v>
      </c>
      <c r="D56" s="1">
        <v>1350</v>
      </c>
      <c r="E56" s="1">
        <v>2.2799999999999998</v>
      </c>
      <c r="F56" s="1">
        <v>1500</v>
      </c>
      <c r="G56" s="1">
        <v>2.5339999999999998</v>
      </c>
      <c r="H56">
        <v>111.111</v>
      </c>
      <c r="I56" s="63">
        <v>42204</v>
      </c>
      <c r="J56">
        <v>592</v>
      </c>
      <c r="K56">
        <v>1</v>
      </c>
      <c r="L56">
        <v>1</v>
      </c>
      <c r="M56">
        <v>0</v>
      </c>
      <c r="N56">
        <v>1949</v>
      </c>
      <c r="O56" t="s">
        <v>65</v>
      </c>
      <c r="P56" t="s">
        <v>66</v>
      </c>
      <c r="Q56" t="s">
        <v>67</v>
      </c>
      <c r="R56" t="s">
        <v>68</v>
      </c>
      <c r="S56" t="s">
        <v>66</v>
      </c>
      <c r="T56" t="s">
        <v>69</v>
      </c>
      <c r="U56" t="s">
        <v>70</v>
      </c>
    </row>
    <row r="57" spans="1:21">
      <c r="A57" t="s">
        <v>63</v>
      </c>
      <c r="B57">
        <v>8</v>
      </c>
      <c r="C57" t="s">
        <v>71</v>
      </c>
      <c r="D57" s="1">
        <v>1125</v>
      </c>
      <c r="E57" s="1">
        <v>2.0449999999999999</v>
      </c>
      <c r="F57" s="1">
        <v>1125</v>
      </c>
      <c r="G57" s="1">
        <v>2.0449999999999999</v>
      </c>
      <c r="H57">
        <v>100</v>
      </c>
      <c r="I57" s="63">
        <v>42202</v>
      </c>
      <c r="J57">
        <v>550</v>
      </c>
      <c r="K57">
        <v>0</v>
      </c>
      <c r="L57">
        <v>1</v>
      </c>
      <c r="M57">
        <v>0</v>
      </c>
      <c r="N57">
        <v>1959</v>
      </c>
      <c r="O57" t="s">
        <v>72</v>
      </c>
      <c r="P57" t="s">
        <v>66</v>
      </c>
      <c r="Q57" t="s">
        <v>73</v>
      </c>
      <c r="R57" t="s">
        <v>68</v>
      </c>
      <c r="S57" t="s">
        <v>66</v>
      </c>
      <c r="T57" t="s">
        <v>74</v>
      </c>
      <c r="U57">
        <v>365</v>
      </c>
    </row>
    <row r="58" spans="1:21">
      <c r="A58" t="s">
        <v>63</v>
      </c>
      <c r="B58">
        <v>42</v>
      </c>
      <c r="C58" t="s">
        <v>75</v>
      </c>
      <c r="D58" s="1">
        <v>1250</v>
      </c>
      <c r="E58" s="1">
        <v>1.5629999999999999</v>
      </c>
      <c r="F58" s="1">
        <v>1275</v>
      </c>
      <c r="G58" s="1">
        <v>1.5940000000000001</v>
      </c>
      <c r="H58">
        <v>102</v>
      </c>
      <c r="I58" s="63">
        <v>42201</v>
      </c>
      <c r="J58">
        <v>800</v>
      </c>
      <c r="K58">
        <v>1</v>
      </c>
      <c r="L58">
        <v>1</v>
      </c>
      <c r="M58">
        <v>0</v>
      </c>
      <c r="N58">
        <v>1951</v>
      </c>
      <c r="O58" t="s">
        <v>72</v>
      </c>
      <c r="P58" t="s">
        <v>68</v>
      </c>
      <c r="Q58" t="s">
        <v>73</v>
      </c>
      <c r="R58" t="s">
        <v>66</v>
      </c>
      <c r="S58" t="s">
        <v>66</v>
      </c>
      <c r="T58" t="s">
        <v>74</v>
      </c>
      <c r="U58">
        <v>365</v>
      </c>
    </row>
    <row r="59" spans="1:21">
      <c r="A59" t="s">
        <v>63</v>
      </c>
      <c r="B59">
        <v>24</v>
      </c>
      <c r="C59" t="s">
        <v>76</v>
      </c>
      <c r="D59" s="1">
        <v>900</v>
      </c>
      <c r="E59" s="1">
        <v>2.5710000000000002</v>
      </c>
      <c r="F59" s="1">
        <v>900</v>
      </c>
      <c r="G59" s="1">
        <v>2.5710000000000002</v>
      </c>
      <c r="H59">
        <v>100</v>
      </c>
      <c r="I59" s="63">
        <v>42200</v>
      </c>
      <c r="J59">
        <v>350</v>
      </c>
      <c r="K59">
        <v>0</v>
      </c>
      <c r="L59">
        <v>1</v>
      </c>
      <c r="M59">
        <v>0</v>
      </c>
      <c r="N59">
        <v>1940</v>
      </c>
      <c r="O59" t="s">
        <v>72</v>
      </c>
      <c r="P59" t="s">
        <v>66</v>
      </c>
      <c r="Q59" t="s">
        <v>73</v>
      </c>
      <c r="R59" t="s">
        <v>66</v>
      </c>
      <c r="S59" t="s">
        <v>66</v>
      </c>
      <c r="T59" t="s">
        <v>74</v>
      </c>
      <c r="U59">
        <v>365</v>
      </c>
    </row>
    <row r="60" spans="1:21">
      <c r="A60" t="s">
        <v>63</v>
      </c>
      <c r="B60">
        <v>66</v>
      </c>
      <c r="C60" t="s">
        <v>77</v>
      </c>
      <c r="D60" s="1">
        <v>1450</v>
      </c>
      <c r="E60" s="1">
        <v>1.611</v>
      </c>
      <c r="F60" s="1">
        <v>1475</v>
      </c>
      <c r="G60" s="1">
        <v>1.639</v>
      </c>
      <c r="H60">
        <v>101.724</v>
      </c>
      <c r="I60" s="63">
        <v>42200</v>
      </c>
      <c r="J60">
        <v>900</v>
      </c>
      <c r="K60">
        <v>2</v>
      </c>
      <c r="L60">
        <v>1</v>
      </c>
      <c r="M60">
        <v>0</v>
      </c>
      <c r="N60">
        <v>1947</v>
      </c>
      <c r="O60" t="s">
        <v>72</v>
      </c>
      <c r="P60" t="s">
        <v>66</v>
      </c>
      <c r="Q60" t="s">
        <v>73</v>
      </c>
      <c r="R60" t="s">
        <v>68</v>
      </c>
      <c r="S60" t="s">
        <v>66</v>
      </c>
      <c r="T60" t="s">
        <v>74</v>
      </c>
      <c r="U60">
        <v>365</v>
      </c>
    </row>
    <row r="61" spans="1:21">
      <c r="A61" t="s">
        <v>63</v>
      </c>
      <c r="B61">
        <v>10</v>
      </c>
      <c r="C61" t="s">
        <v>80</v>
      </c>
      <c r="D61" s="1">
        <v>1350</v>
      </c>
      <c r="E61" s="1">
        <v>1.929</v>
      </c>
      <c r="F61" s="1">
        <v>1300</v>
      </c>
      <c r="G61" s="1">
        <v>1.857</v>
      </c>
      <c r="H61">
        <v>96.296000000000006</v>
      </c>
      <c r="I61" s="63">
        <v>42198</v>
      </c>
      <c r="J61">
        <v>700</v>
      </c>
      <c r="K61">
        <v>1</v>
      </c>
      <c r="L61">
        <v>1</v>
      </c>
      <c r="M61">
        <v>0</v>
      </c>
      <c r="N61">
        <v>1940</v>
      </c>
      <c r="O61" t="s">
        <v>72</v>
      </c>
      <c r="P61" t="s">
        <v>66</v>
      </c>
      <c r="Q61" t="s">
        <v>73</v>
      </c>
      <c r="R61" t="s">
        <v>68</v>
      </c>
      <c r="S61" t="s">
        <v>66</v>
      </c>
      <c r="T61" t="s">
        <v>74</v>
      </c>
      <c r="U61">
        <v>365</v>
      </c>
    </row>
    <row r="62" spans="1:21">
      <c r="A62" t="s">
        <v>63</v>
      </c>
      <c r="B62">
        <v>8</v>
      </c>
      <c r="C62" t="s">
        <v>81</v>
      </c>
      <c r="D62" s="1">
        <v>1050</v>
      </c>
      <c r="E62" s="1">
        <v>1.909</v>
      </c>
      <c r="F62" s="1">
        <v>1100</v>
      </c>
      <c r="G62" s="1">
        <v>2</v>
      </c>
      <c r="H62">
        <v>104.762</v>
      </c>
      <c r="I62" s="63">
        <v>42195</v>
      </c>
      <c r="J62">
        <v>550</v>
      </c>
      <c r="K62">
        <v>0</v>
      </c>
      <c r="L62">
        <v>1</v>
      </c>
      <c r="M62">
        <v>0</v>
      </c>
      <c r="N62">
        <v>1959</v>
      </c>
      <c r="O62" t="s">
        <v>72</v>
      </c>
      <c r="P62" t="s">
        <v>66</v>
      </c>
      <c r="Q62" t="s">
        <v>73</v>
      </c>
      <c r="R62" t="s">
        <v>68</v>
      </c>
      <c r="S62" t="s">
        <v>66</v>
      </c>
      <c r="T62" t="s">
        <v>74</v>
      </c>
      <c r="U62">
        <v>365</v>
      </c>
    </row>
    <row r="63" spans="1:21">
      <c r="A63" t="s">
        <v>63</v>
      </c>
      <c r="B63">
        <v>33</v>
      </c>
      <c r="C63" t="s">
        <v>82</v>
      </c>
      <c r="D63" s="1">
        <v>950</v>
      </c>
      <c r="E63" s="1">
        <v>2.423</v>
      </c>
      <c r="F63" s="1">
        <v>950</v>
      </c>
      <c r="G63" s="1">
        <v>2.423</v>
      </c>
      <c r="H63">
        <v>100</v>
      </c>
      <c r="I63" s="63">
        <v>42194</v>
      </c>
      <c r="J63">
        <v>392</v>
      </c>
      <c r="K63">
        <v>0</v>
      </c>
      <c r="L63">
        <v>1</v>
      </c>
      <c r="M63">
        <v>0</v>
      </c>
      <c r="N63">
        <v>1968</v>
      </c>
      <c r="O63" t="s">
        <v>70</v>
      </c>
      <c r="P63" t="s">
        <v>66</v>
      </c>
      <c r="Q63" t="s">
        <v>73</v>
      </c>
      <c r="R63" t="s">
        <v>68</v>
      </c>
      <c r="S63" t="s">
        <v>66</v>
      </c>
      <c r="T63" t="s">
        <v>69</v>
      </c>
      <c r="U63" t="s">
        <v>70</v>
      </c>
    </row>
    <row r="64" spans="1:21">
      <c r="A64" t="s">
        <v>63</v>
      </c>
      <c r="B64">
        <v>40</v>
      </c>
      <c r="C64" t="s">
        <v>83</v>
      </c>
      <c r="D64" s="1">
        <v>1050</v>
      </c>
      <c r="E64" s="1">
        <v>3</v>
      </c>
      <c r="F64" s="1">
        <v>1050</v>
      </c>
      <c r="G64" s="1">
        <v>3</v>
      </c>
      <c r="H64">
        <v>100</v>
      </c>
      <c r="I64" s="63">
        <v>42192</v>
      </c>
      <c r="J64">
        <v>350</v>
      </c>
      <c r="K64">
        <v>0</v>
      </c>
      <c r="L64">
        <v>1</v>
      </c>
      <c r="M64">
        <v>0</v>
      </c>
      <c r="N64">
        <v>1955</v>
      </c>
      <c r="O64" t="s">
        <v>72</v>
      </c>
      <c r="P64" t="s">
        <v>66</v>
      </c>
      <c r="Q64" t="s">
        <v>73</v>
      </c>
      <c r="R64" t="s">
        <v>68</v>
      </c>
      <c r="S64" t="s">
        <v>66</v>
      </c>
      <c r="T64" t="s">
        <v>74</v>
      </c>
      <c r="U64">
        <v>365</v>
      </c>
    </row>
    <row r="65" spans="1:21">
      <c r="A65" t="s">
        <v>63</v>
      </c>
      <c r="B65">
        <v>14</v>
      </c>
      <c r="C65" t="s">
        <v>84</v>
      </c>
      <c r="D65" s="1">
        <v>1150</v>
      </c>
      <c r="E65" s="1">
        <v>2.3330000000000002</v>
      </c>
      <c r="F65" s="1">
        <v>1150</v>
      </c>
      <c r="G65" s="1">
        <v>2.3330000000000002</v>
      </c>
      <c r="H65">
        <v>100</v>
      </c>
      <c r="I65" s="63">
        <v>42192</v>
      </c>
      <c r="J65">
        <v>493</v>
      </c>
      <c r="K65">
        <v>1</v>
      </c>
      <c r="L65">
        <v>1</v>
      </c>
      <c r="M65">
        <v>0</v>
      </c>
      <c r="N65">
        <v>1940</v>
      </c>
      <c r="O65" t="s">
        <v>70</v>
      </c>
      <c r="P65" t="s">
        <v>66</v>
      </c>
      <c r="Q65" t="s">
        <v>73</v>
      </c>
      <c r="R65" t="s">
        <v>66</v>
      </c>
      <c r="S65" t="s">
        <v>66</v>
      </c>
      <c r="T65" t="s">
        <v>69</v>
      </c>
      <c r="U65" t="s">
        <v>70</v>
      </c>
    </row>
    <row r="66" spans="1:21">
      <c r="A66" t="s">
        <v>63</v>
      </c>
      <c r="B66">
        <v>31</v>
      </c>
      <c r="C66" t="s">
        <v>85</v>
      </c>
      <c r="D66" s="1">
        <v>1125</v>
      </c>
      <c r="E66" s="1">
        <v>2.25</v>
      </c>
      <c r="F66" s="1">
        <v>1100</v>
      </c>
      <c r="G66" s="1">
        <v>2.2000000000000002</v>
      </c>
      <c r="H66">
        <v>97.778000000000006</v>
      </c>
      <c r="I66" s="63">
        <v>42192</v>
      </c>
      <c r="J66">
        <v>500</v>
      </c>
      <c r="K66">
        <v>0</v>
      </c>
      <c r="L66">
        <v>1</v>
      </c>
      <c r="M66">
        <v>0</v>
      </c>
      <c r="N66">
        <v>1940</v>
      </c>
      <c r="O66" t="s">
        <v>72</v>
      </c>
      <c r="P66" t="s">
        <v>66</v>
      </c>
      <c r="Q66" t="s">
        <v>73</v>
      </c>
      <c r="R66" t="s">
        <v>68</v>
      </c>
      <c r="S66" t="s">
        <v>66</v>
      </c>
      <c r="T66" t="s">
        <v>74</v>
      </c>
      <c r="U66">
        <v>365</v>
      </c>
    </row>
    <row r="67" spans="1:21">
      <c r="A67" t="s">
        <v>63</v>
      </c>
      <c r="B67">
        <v>19</v>
      </c>
      <c r="C67" t="s">
        <v>86</v>
      </c>
      <c r="D67" s="1">
        <v>1125</v>
      </c>
      <c r="E67" s="1">
        <v>1.9570000000000001</v>
      </c>
      <c r="F67" s="1">
        <v>1125</v>
      </c>
      <c r="G67" s="1">
        <v>1.9570000000000001</v>
      </c>
      <c r="H67">
        <v>100</v>
      </c>
      <c r="I67" s="63">
        <v>42192</v>
      </c>
      <c r="J67">
        <v>575</v>
      </c>
      <c r="K67">
        <v>0</v>
      </c>
      <c r="L67">
        <v>1</v>
      </c>
      <c r="M67">
        <v>0</v>
      </c>
      <c r="N67">
        <v>1940</v>
      </c>
      <c r="O67" t="s">
        <v>72</v>
      </c>
      <c r="P67" t="s">
        <v>66</v>
      </c>
      <c r="Q67" t="s">
        <v>73</v>
      </c>
      <c r="R67" t="s">
        <v>68</v>
      </c>
      <c r="S67" t="s">
        <v>66</v>
      </c>
      <c r="T67" t="s">
        <v>74</v>
      </c>
      <c r="U67">
        <v>365</v>
      </c>
    </row>
    <row r="68" spans="1:21">
      <c r="A68" t="s">
        <v>63</v>
      </c>
      <c r="B68">
        <v>39</v>
      </c>
      <c r="C68" t="s">
        <v>87</v>
      </c>
      <c r="D68" s="1">
        <v>1300</v>
      </c>
      <c r="E68" s="1">
        <v>1.857</v>
      </c>
      <c r="F68" s="1">
        <v>1275</v>
      </c>
      <c r="G68" s="1">
        <v>1.821</v>
      </c>
      <c r="H68">
        <v>98.076999999999998</v>
      </c>
      <c r="I68" s="63">
        <v>42192</v>
      </c>
      <c r="J68">
        <v>700</v>
      </c>
      <c r="K68">
        <v>1</v>
      </c>
      <c r="L68">
        <v>1</v>
      </c>
      <c r="M68">
        <v>0</v>
      </c>
      <c r="N68">
        <v>1949</v>
      </c>
      <c r="O68" t="s">
        <v>72</v>
      </c>
      <c r="P68" t="s">
        <v>66</v>
      </c>
      <c r="Q68" t="s">
        <v>73</v>
      </c>
      <c r="R68" t="s">
        <v>68</v>
      </c>
      <c r="S68" t="s">
        <v>66</v>
      </c>
      <c r="T68" t="s">
        <v>74</v>
      </c>
      <c r="U68">
        <v>365</v>
      </c>
    </row>
    <row r="69" spans="1:21">
      <c r="A69" t="s">
        <v>63</v>
      </c>
      <c r="B69">
        <v>47</v>
      </c>
      <c r="C69" t="s">
        <v>88</v>
      </c>
      <c r="D69" s="1">
        <v>1000</v>
      </c>
      <c r="E69" s="1">
        <v>2.41</v>
      </c>
      <c r="F69" s="1">
        <v>1000</v>
      </c>
      <c r="G69" s="1">
        <v>2.41</v>
      </c>
      <c r="H69">
        <v>100</v>
      </c>
      <c r="I69" s="63">
        <v>42191</v>
      </c>
      <c r="J69">
        <v>415</v>
      </c>
      <c r="K69">
        <v>1</v>
      </c>
      <c r="L69">
        <v>1</v>
      </c>
      <c r="M69">
        <v>0</v>
      </c>
      <c r="N69">
        <v>1956</v>
      </c>
      <c r="O69" t="s">
        <v>70</v>
      </c>
      <c r="P69" t="s">
        <v>66</v>
      </c>
      <c r="Q69" t="s">
        <v>73</v>
      </c>
      <c r="R69" t="s">
        <v>66</v>
      </c>
      <c r="S69" t="s">
        <v>66</v>
      </c>
      <c r="T69" t="s">
        <v>69</v>
      </c>
      <c r="U69" t="s">
        <v>70</v>
      </c>
    </row>
    <row r="70" spans="1:21">
      <c r="A70" t="s">
        <v>63</v>
      </c>
      <c r="B70">
        <v>35</v>
      </c>
      <c r="C70" t="s">
        <v>89</v>
      </c>
      <c r="D70" s="1">
        <v>1500</v>
      </c>
      <c r="E70" s="1">
        <v>1.736</v>
      </c>
      <c r="F70" s="1">
        <v>1500</v>
      </c>
      <c r="G70" s="1">
        <v>1.736</v>
      </c>
      <c r="H70">
        <v>100</v>
      </c>
      <c r="I70" s="63">
        <v>42191</v>
      </c>
      <c r="J70">
        <v>864</v>
      </c>
      <c r="K70">
        <v>1</v>
      </c>
      <c r="L70">
        <v>1</v>
      </c>
      <c r="M70">
        <v>1</v>
      </c>
      <c r="N70">
        <v>1967</v>
      </c>
      <c r="O70" t="s">
        <v>90</v>
      </c>
      <c r="P70" t="s">
        <v>68</v>
      </c>
      <c r="Q70" t="s">
        <v>73</v>
      </c>
      <c r="R70" t="s">
        <v>66</v>
      </c>
      <c r="S70" t="s">
        <v>66</v>
      </c>
      <c r="T70" t="s">
        <v>69</v>
      </c>
      <c r="U70" t="s">
        <v>70</v>
      </c>
    </row>
    <row r="71" spans="1:21">
      <c r="A71" t="s">
        <v>63</v>
      </c>
      <c r="B71">
        <v>45</v>
      </c>
      <c r="C71" t="s">
        <v>91</v>
      </c>
      <c r="D71" s="1">
        <v>2400</v>
      </c>
      <c r="E71" s="1">
        <v>2.105</v>
      </c>
      <c r="F71" s="1">
        <v>1900</v>
      </c>
      <c r="G71" s="1">
        <v>1.667</v>
      </c>
      <c r="H71">
        <v>79.167000000000002</v>
      </c>
      <c r="I71" s="63">
        <v>42191</v>
      </c>
      <c r="J71" s="16">
        <v>1140</v>
      </c>
      <c r="K71">
        <v>2</v>
      </c>
      <c r="L71">
        <v>2</v>
      </c>
      <c r="M71">
        <v>0</v>
      </c>
      <c r="N71">
        <v>1999</v>
      </c>
      <c r="O71" t="s">
        <v>70</v>
      </c>
      <c r="P71" t="s">
        <v>68</v>
      </c>
      <c r="Q71" t="s">
        <v>73</v>
      </c>
      <c r="R71" t="s">
        <v>66</v>
      </c>
      <c r="S71" t="s">
        <v>66</v>
      </c>
      <c r="T71" t="s">
        <v>69</v>
      </c>
      <c r="U71" t="s">
        <v>70</v>
      </c>
    </row>
    <row r="72" spans="1:21">
      <c r="A72" t="s">
        <v>63</v>
      </c>
      <c r="B72">
        <v>28</v>
      </c>
      <c r="C72" t="s">
        <v>92</v>
      </c>
      <c r="D72" s="1">
        <v>1300</v>
      </c>
      <c r="E72" s="1">
        <v>1.7569999999999999</v>
      </c>
      <c r="F72" s="1">
        <v>1300</v>
      </c>
      <c r="G72" s="1">
        <v>1.7569999999999999</v>
      </c>
      <c r="H72">
        <v>100</v>
      </c>
      <c r="I72" s="63">
        <v>42188</v>
      </c>
      <c r="J72">
        <v>740</v>
      </c>
      <c r="K72">
        <v>1</v>
      </c>
      <c r="L72">
        <v>1</v>
      </c>
      <c r="M72">
        <v>1</v>
      </c>
      <c r="N72">
        <v>1966</v>
      </c>
      <c r="O72" t="s">
        <v>79</v>
      </c>
      <c r="P72" t="s">
        <v>66</v>
      </c>
      <c r="Q72" t="s">
        <v>73</v>
      </c>
      <c r="R72" t="s">
        <v>66</v>
      </c>
      <c r="S72" t="s">
        <v>66</v>
      </c>
      <c r="T72" t="s">
        <v>69</v>
      </c>
      <c r="U72" t="s">
        <v>70</v>
      </c>
    </row>
    <row r="73" spans="1:21">
      <c r="A73" t="s">
        <v>63</v>
      </c>
      <c r="B73">
        <v>17</v>
      </c>
      <c r="C73" t="s">
        <v>93</v>
      </c>
      <c r="D73" s="1">
        <v>900</v>
      </c>
      <c r="E73" s="1">
        <v>2.2959999999999998</v>
      </c>
      <c r="F73" s="1">
        <v>900</v>
      </c>
      <c r="G73" s="1">
        <v>2.2959999999999998</v>
      </c>
      <c r="H73">
        <v>100</v>
      </c>
      <c r="I73" s="63">
        <v>42186</v>
      </c>
      <c r="J73">
        <v>392</v>
      </c>
      <c r="K73">
        <v>0</v>
      </c>
      <c r="L73">
        <v>1</v>
      </c>
      <c r="M73">
        <v>0</v>
      </c>
      <c r="N73">
        <v>1968</v>
      </c>
      <c r="O73" t="s">
        <v>70</v>
      </c>
      <c r="P73" t="s">
        <v>66</v>
      </c>
      <c r="Q73" t="s">
        <v>73</v>
      </c>
      <c r="R73" t="s">
        <v>68</v>
      </c>
      <c r="S73" t="s">
        <v>66</v>
      </c>
      <c r="T73" t="s">
        <v>69</v>
      </c>
      <c r="U73" t="s">
        <v>70</v>
      </c>
    </row>
    <row r="74" spans="1:21">
      <c r="A74" t="s">
        <v>63</v>
      </c>
      <c r="B74">
        <v>41</v>
      </c>
      <c r="C74" t="s">
        <v>96</v>
      </c>
      <c r="D74" s="1">
        <v>1050</v>
      </c>
      <c r="E74" s="1">
        <v>2.625</v>
      </c>
      <c r="F74" s="1">
        <v>1050</v>
      </c>
      <c r="G74" s="1">
        <v>2.625</v>
      </c>
      <c r="H74">
        <v>100</v>
      </c>
      <c r="I74" s="63">
        <v>42185</v>
      </c>
      <c r="J74">
        <v>400</v>
      </c>
      <c r="K74">
        <v>0</v>
      </c>
      <c r="L74">
        <v>1</v>
      </c>
      <c r="M74">
        <v>0</v>
      </c>
      <c r="N74">
        <v>1945</v>
      </c>
      <c r="O74" t="s">
        <v>72</v>
      </c>
      <c r="P74" t="s">
        <v>66</v>
      </c>
      <c r="Q74" t="s">
        <v>73</v>
      </c>
      <c r="R74" t="s">
        <v>68</v>
      </c>
      <c r="S74" t="s">
        <v>66</v>
      </c>
      <c r="T74" t="s">
        <v>74</v>
      </c>
      <c r="U74">
        <v>365</v>
      </c>
    </row>
    <row r="75" spans="1:21">
      <c r="A75" t="s">
        <v>63</v>
      </c>
      <c r="B75">
        <v>13</v>
      </c>
      <c r="C75" t="s">
        <v>97</v>
      </c>
      <c r="D75" s="1">
        <v>1125</v>
      </c>
      <c r="E75" s="1">
        <v>2.25</v>
      </c>
      <c r="F75" s="1">
        <v>1100</v>
      </c>
      <c r="G75" s="1">
        <v>2.2000000000000002</v>
      </c>
      <c r="H75">
        <v>97.778000000000006</v>
      </c>
      <c r="I75" s="63">
        <v>42185</v>
      </c>
      <c r="J75">
        <v>500</v>
      </c>
      <c r="K75">
        <v>0</v>
      </c>
      <c r="L75">
        <v>1</v>
      </c>
      <c r="M75">
        <v>0</v>
      </c>
      <c r="N75">
        <v>1951</v>
      </c>
      <c r="O75" t="s">
        <v>72</v>
      </c>
      <c r="P75" t="s">
        <v>66</v>
      </c>
      <c r="Q75" t="s">
        <v>73</v>
      </c>
      <c r="R75" t="s">
        <v>68</v>
      </c>
      <c r="S75" t="s">
        <v>66</v>
      </c>
      <c r="T75" t="s">
        <v>74</v>
      </c>
      <c r="U75">
        <v>365</v>
      </c>
    </row>
    <row r="76" spans="1:21">
      <c r="A76" t="s">
        <v>63</v>
      </c>
      <c r="B76">
        <v>12</v>
      </c>
      <c r="C76" t="s">
        <v>98</v>
      </c>
      <c r="D76" s="1">
        <v>1050</v>
      </c>
      <c r="E76" s="1">
        <v>1.8260000000000001</v>
      </c>
      <c r="F76" s="1">
        <v>1025</v>
      </c>
      <c r="G76" s="1">
        <v>1.7829999999999999</v>
      </c>
      <c r="H76">
        <v>97.619</v>
      </c>
      <c r="I76" s="63">
        <v>42185</v>
      </c>
      <c r="J76">
        <v>575</v>
      </c>
      <c r="K76">
        <v>0</v>
      </c>
      <c r="L76">
        <v>1</v>
      </c>
      <c r="M76">
        <v>0</v>
      </c>
      <c r="N76">
        <v>1951</v>
      </c>
      <c r="O76" t="s">
        <v>72</v>
      </c>
      <c r="P76" t="s">
        <v>66</v>
      </c>
      <c r="Q76" t="s">
        <v>73</v>
      </c>
      <c r="R76" t="s">
        <v>68</v>
      </c>
      <c r="S76" t="s">
        <v>66</v>
      </c>
      <c r="T76" t="s">
        <v>74</v>
      </c>
      <c r="U76">
        <v>365</v>
      </c>
    </row>
    <row r="77" spans="1:21">
      <c r="A77" t="s">
        <v>63</v>
      </c>
      <c r="B77">
        <v>26</v>
      </c>
      <c r="C77" t="s">
        <v>100</v>
      </c>
      <c r="D77" s="1">
        <v>1100</v>
      </c>
      <c r="E77" s="1">
        <v>1.8580000000000001</v>
      </c>
      <c r="F77" s="1">
        <v>1100</v>
      </c>
      <c r="G77" s="1">
        <v>1.8580000000000001</v>
      </c>
      <c r="H77">
        <v>100</v>
      </c>
      <c r="I77" s="63">
        <v>42184</v>
      </c>
      <c r="J77">
        <v>592</v>
      </c>
      <c r="K77">
        <v>1</v>
      </c>
      <c r="L77">
        <v>1</v>
      </c>
      <c r="M77">
        <v>0</v>
      </c>
      <c r="N77">
        <v>1949</v>
      </c>
      <c r="O77" t="s">
        <v>70</v>
      </c>
      <c r="P77" t="s">
        <v>66</v>
      </c>
      <c r="Q77" t="s">
        <v>73</v>
      </c>
      <c r="R77" t="s">
        <v>68</v>
      </c>
      <c r="S77" t="s">
        <v>66</v>
      </c>
      <c r="T77" t="s">
        <v>69</v>
      </c>
      <c r="U77" t="s">
        <v>70</v>
      </c>
    </row>
    <row r="78" spans="1:21">
      <c r="A78" t="s">
        <v>63</v>
      </c>
      <c r="B78">
        <v>29</v>
      </c>
      <c r="C78" t="s">
        <v>102</v>
      </c>
      <c r="D78" s="1">
        <v>1750</v>
      </c>
      <c r="E78" s="1">
        <v>4.375</v>
      </c>
      <c r="F78" s="1">
        <v>1750</v>
      </c>
      <c r="G78" s="1">
        <v>4.375</v>
      </c>
      <c r="H78">
        <v>100</v>
      </c>
      <c r="I78" s="63">
        <v>42180</v>
      </c>
      <c r="J78">
        <v>400</v>
      </c>
      <c r="K78">
        <v>0</v>
      </c>
      <c r="L78">
        <v>1</v>
      </c>
      <c r="M78">
        <v>0</v>
      </c>
      <c r="N78">
        <v>1951</v>
      </c>
      <c r="O78" t="s">
        <v>72</v>
      </c>
      <c r="P78" t="s">
        <v>66</v>
      </c>
      <c r="Q78" t="s">
        <v>73</v>
      </c>
      <c r="R78" t="s">
        <v>68</v>
      </c>
      <c r="S78" t="s">
        <v>66</v>
      </c>
      <c r="T78" t="s">
        <v>69</v>
      </c>
      <c r="U78">
        <v>30</v>
      </c>
    </row>
    <row r="79" spans="1:21">
      <c r="A79" t="s">
        <v>63</v>
      </c>
      <c r="B79">
        <v>21</v>
      </c>
      <c r="C79" t="s">
        <v>103</v>
      </c>
      <c r="D79" s="1">
        <v>2800</v>
      </c>
      <c r="E79" s="1">
        <v>1.986</v>
      </c>
      <c r="F79" s="1">
        <v>2760</v>
      </c>
      <c r="G79" s="1">
        <v>1.9570000000000001</v>
      </c>
      <c r="H79">
        <v>98.570999999999998</v>
      </c>
      <c r="I79" s="63">
        <v>42180</v>
      </c>
      <c r="J79" s="16">
        <v>1410</v>
      </c>
      <c r="K79">
        <v>2</v>
      </c>
      <c r="L79">
        <v>2</v>
      </c>
      <c r="M79">
        <v>0</v>
      </c>
      <c r="N79">
        <v>1999</v>
      </c>
      <c r="O79" t="s">
        <v>90</v>
      </c>
      <c r="P79" t="s">
        <v>68</v>
      </c>
      <c r="Q79" t="s">
        <v>67</v>
      </c>
      <c r="R79" t="s">
        <v>66</v>
      </c>
      <c r="S79" t="s">
        <v>66</v>
      </c>
      <c r="T79" t="s">
        <v>74</v>
      </c>
      <c r="U79" t="s">
        <v>70</v>
      </c>
    </row>
    <row r="80" spans="1:21">
      <c r="A80" t="s">
        <v>63</v>
      </c>
      <c r="B80">
        <v>41</v>
      </c>
      <c r="C80" t="s">
        <v>104</v>
      </c>
      <c r="D80" s="1">
        <v>1200</v>
      </c>
      <c r="E80" s="1">
        <v>1.881</v>
      </c>
      <c r="F80" s="1">
        <v>1300</v>
      </c>
      <c r="G80" s="1">
        <v>2.0379999999999998</v>
      </c>
      <c r="H80">
        <v>108.333</v>
      </c>
      <c r="I80" s="63">
        <v>42179</v>
      </c>
      <c r="J80">
        <v>638</v>
      </c>
      <c r="K80">
        <v>1</v>
      </c>
      <c r="L80">
        <v>1</v>
      </c>
      <c r="M80">
        <v>0</v>
      </c>
      <c r="N80">
        <v>1957</v>
      </c>
      <c r="O80" t="s">
        <v>70</v>
      </c>
      <c r="P80" t="s">
        <v>66</v>
      </c>
      <c r="Q80" t="s">
        <v>73</v>
      </c>
      <c r="R80" t="s">
        <v>66</v>
      </c>
      <c r="S80" t="s">
        <v>66</v>
      </c>
      <c r="T80" t="s">
        <v>69</v>
      </c>
      <c r="U80" t="s">
        <v>70</v>
      </c>
    </row>
    <row r="81" spans="1:21">
      <c r="A81" t="s">
        <v>63</v>
      </c>
      <c r="B81">
        <v>50</v>
      </c>
      <c r="C81" t="s">
        <v>105</v>
      </c>
      <c r="D81" s="1">
        <v>1050</v>
      </c>
      <c r="E81" s="1">
        <v>2.625</v>
      </c>
      <c r="F81" s="1">
        <v>1050</v>
      </c>
      <c r="G81" s="1">
        <v>2.625</v>
      </c>
      <c r="H81">
        <v>100</v>
      </c>
      <c r="I81" s="63">
        <v>42174</v>
      </c>
      <c r="J81">
        <v>400</v>
      </c>
      <c r="K81">
        <v>0</v>
      </c>
      <c r="L81">
        <v>1</v>
      </c>
      <c r="M81">
        <v>0</v>
      </c>
      <c r="N81">
        <v>1958</v>
      </c>
      <c r="O81" t="s">
        <v>72</v>
      </c>
      <c r="P81" t="s">
        <v>66</v>
      </c>
      <c r="Q81" t="s">
        <v>73</v>
      </c>
      <c r="R81" t="s">
        <v>66</v>
      </c>
      <c r="S81" t="s">
        <v>66</v>
      </c>
      <c r="T81" t="s">
        <v>74</v>
      </c>
      <c r="U81">
        <v>365</v>
      </c>
    </row>
    <row r="82" spans="1:21">
      <c r="A82" t="s">
        <v>63</v>
      </c>
      <c r="B82">
        <v>7</v>
      </c>
      <c r="C82" t="s">
        <v>106</v>
      </c>
      <c r="D82" s="1">
        <v>1350</v>
      </c>
      <c r="E82" s="1">
        <v>1.929</v>
      </c>
      <c r="F82" s="1">
        <v>1350</v>
      </c>
      <c r="G82" s="1">
        <v>1.929</v>
      </c>
      <c r="H82">
        <v>100</v>
      </c>
      <c r="I82" s="63">
        <v>42174</v>
      </c>
      <c r="J82">
        <v>700</v>
      </c>
      <c r="K82">
        <v>1</v>
      </c>
      <c r="L82">
        <v>1</v>
      </c>
      <c r="M82">
        <v>0</v>
      </c>
      <c r="N82">
        <v>1958</v>
      </c>
      <c r="O82" t="s">
        <v>72</v>
      </c>
      <c r="P82" t="s">
        <v>66</v>
      </c>
      <c r="Q82" t="s">
        <v>73</v>
      </c>
      <c r="R82" t="s">
        <v>68</v>
      </c>
      <c r="S82" t="s">
        <v>66</v>
      </c>
      <c r="T82" t="s">
        <v>74</v>
      </c>
      <c r="U82">
        <v>365</v>
      </c>
    </row>
    <row r="83" spans="1:21">
      <c r="A83" t="s">
        <v>63</v>
      </c>
      <c r="B83">
        <v>48</v>
      </c>
      <c r="C83" t="s">
        <v>107</v>
      </c>
      <c r="D83" s="1">
        <v>1500</v>
      </c>
      <c r="E83" s="1">
        <v>2.0830000000000002</v>
      </c>
      <c r="F83" s="1">
        <v>1400</v>
      </c>
      <c r="G83" s="1">
        <v>1.944</v>
      </c>
      <c r="H83">
        <v>93.332999999999998</v>
      </c>
      <c r="I83" s="63">
        <v>42174</v>
      </c>
      <c r="J83">
        <v>720</v>
      </c>
      <c r="K83">
        <v>1</v>
      </c>
      <c r="L83">
        <v>1</v>
      </c>
      <c r="M83">
        <v>0</v>
      </c>
      <c r="N83">
        <v>1963</v>
      </c>
      <c r="O83" t="s">
        <v>72</v>
      </c>
      <c r="P83" t="s">
        <v>66</v>
      </c>
      <c r="Q83" t="s">
        <v>67</v>
      </c>
      <c r="R83" t="s">
        <v>66</v>
      </c>
      <c r="S83" t="s">
        <v>66</v>
      </c>
      <c r="T83" t="s">
        <v>69</v>
      </c>
      <c r="U83" t="s">
        <v>70</v>
      </c>
    </row>
    <row r="84" spans="1:21">
      <c r="A84" t="s">
        <v>63</v>
      </c>
      <c r="B84">
        <v>15</v>
      </c>
      <c r="C84" t="s">
        <v>108</v>
      </c>
      <c r="D84" s="1">
        <v>1400</v>
      </c>
      <c r="E84" s="1">
        <v>1.825</v>
      </c>
      <c r="F84" s="1">
        <v>1400</v>
      </c>
      <c r="G84" s="1">
        <v>1.825</v>
      </c>
      <c r="H84">
        <v>100</v>
      </c>
      <c r="I84" s="63">
        <v>42174</v>
      </c>
      <c r="J84">
        <v>767</v>
      </c>
      <c r="K84">
        <v>1</v>
      </c>
      <c r="L84">
        <v>1</v>
      </c>
      <c r="M84">
        <v>1</v>
      </c>
      <c r="N84">
        <v>1965</v>
      </c>
      <c r="O84" t="s">
        <v>90</v>
      </c>
      <c r="P84" t="s">
        <v>66</v>
      </c>
      <c r="Q84" t="s">
        <v>73</v>
      </c>
      <c r="R84" t="s">
        <v>66</v>
      </c>
      <c r="S84" t="s">
        <v>66</v>
      </c>
      <c r="T84" t="s">
        <v>69</v>
      </c>
      <c r="U84">
        <v>365</v>
      </c>
    </row>
    <row r="85" spans="1:21">
      <c r="A85" t="s">
        <v>63</v>
      </c>
      <c r="B85">
        <v>53</v>
      </c>
      <c r="C85" t="s">
        <v>109</v>
      </c>
      <c r="D85" s="1">
        <v>1550</v>
      </c>
      <c r="E85" s="1">
        <v>1.694</v>
      </c>
      <c r="F85" s="1">
        <v>1550</v>
      </c>
      <c r="G85" s="1">
        <v>1.694</v>
      </c>
      <c r="H85">
        <v>100</v>
      </c>
      <c r="I85" s="63">
        <v>42174</v>
      </c>
      <c r="J85">
        <v>915</v>
      </c>
      <c r="K85">
        <v>2</v>
      </c>
      <c r="L85">
        <v>1</v>
      </c>
      <c r="M85">
        <v>0</v>
      </c>
      <c r="N85">
        <v>1947</v>
      </c>
      <c r="O85" t="s">
        <v>72</v>
      </c>
      <c r="P85" t="s">
        <v>66</v>
      </c>
      <c r="Q85" t="s">
        <v>73</v>
      </c>
      <c r="R85" t="s">
        <v>66</v>
      </c>
      <c r="S85" t="s">
        <v>66</v>
      </c>
      <c r="T85" t="s">
        <v>110</v>
      </c>
      <c r="U85" t="s">
        <v>70</v>
      </c>
    </row>
    <row r="86" spans="1:21">
      <c r="A86" t="s">
        <v>63</v>
      </c>
      <c r="B86">
        <v>22</v>
      </c>
      <c r="C86" t="s">
        <v>111</v>
      </c>
      <c r="D86" s="1">
        <v>1300</v>
      </c>
      <c r="E86" s="1">
        <v>1.901</v>
      </c>
      <c r="F86" s="1">
        <v>1300</v>
      </c>
      <c r="G86" s="1">
        <v>1.901</v>
      </c>
      <c r="H86">
        <v>100</v>
      </c>
      <c r="I86" s="63">
        <v>42173</v>
      </c>
      <c r="J86">
        <v>684</v>
      </c>
      <c r="K86">
        <v>1</v>
      </c>
      <c r="L86">
        <v>1</v>
      </c>
      <c r="M86">
        <v>0</v>
      </c>
      <c r="N86">
        <v>1955</v>
      </c>
      <c r="O86" t="s">
        <v>70</v>
      </c>
      <c r="P86" t="s">
        <v>66</v>
      </c>
      <c r="Q86" t="s">
        <v>73</v>
      </c>
      <c r="R86" t="s">
        <v>68</v>
      </c>
      <c r="S86" t="s">
        <v>66</v>
      </c>
      <c r="T86" t="s">
        <v>74</v>
      </c>
      <c r="U86">
        <v>365</v>
      </c>
    </row>
    <row r="87" spans="1:21">
      <c r="A87" t="s">
        <v>63</v>
      </c>
      <c r="B87">
        <v>4</v>
      </c>
      <c r="C87" t="s">
        <v>112</v>
      </c>
      <c r="D87" s="1">
        <v>1325</v>
      </c>
      <c r="E87" s="1">
        <v>1.675</v>
      </c>
      <c r="F87" s="1">
        <v>1325</v>
      </c>
      <c r="G87" s="1">
        <v>1.675</v>
      </c>
      <c r="H87">
        <v>100</v>
      </c>
      <c r="I87" s="63">
        <v>42173</v>
      </c>
      <c r="J87">
        <v>791</v>
      </c>
      <c r="K87">
        <v>1</v>
      </c>
      <c r="L87">
        <v>1</v>
      </c>
      <c r="M87">
        <v>0</v>
      </c>
      <c r="N87">
        <v>1965</v>
      </c>
      <c r="O87" t="s">
        <v>90</v>
      </c>
      <c r="P87" t="s">
        <v>66</v>
      </c>
      <c r="Q87" t="s">
        <v>73</v>
      </c>
      <c r="R87" t="s">
        <v>66</v>
      </c>
      <c r="S87" t="s">
        <v>66</v>
      </c>
      <c r="T87" t="s">
        <v>69</v>
      </c>
      <c r="U87">
        <v>365</v>
      </c>
    </row>
    <row r="88" spans="1:21">
      <c r="A88" t="s">
        <v>63</v>
      </c>
      <c r="B88">
        <v>55</v>
      </c>
      <c r="C88" t="s">
        <v>115</v>
      </c>
      <c r="D88" s="1">
        <v>900</v>
      </c>
      <c r="E88" s="1">
        <v>3</v>
      </c>
      <c r="F88" s="1">
        <v>850</v>
      </c>
      <c r="G88" s="1">
        <v>2.8330000000000002</v>
      </c>
      <c r="H88">
        <v>94.444000000000003</v>
      </c>
      <c r="I88" s="63">
        <v>42171</v>
      </c>
      <c r="J88">
        <v>300</v>
      </c>
      <c r="K88">
        <v>0</v>
      </c>
      <c r="L88">
        <v>1</v>
      </c>
      <c r="M88">
        <v>0</v>
      </c>
      <c r="N88">
        <v>1947</v>
      </c>
      <c r="O88" t="s">
        <v>72</v>
      </c>
      <c r="P88" t="s">
        <v>66</v>
      </c>
      <c r="Q88" t="s">
        <v>73</v>
      </c>
      <c r="R88" t="s">
        <v>66</v>
      </c>
      <c r="S88" t="s">
        <v>66</v>
      </c>
      <c r="T88" t="s">
        <v>74</v>
      </c>
      <c r="U88">
        <v>365</v>
      </c>
    </row>
    <row r="89" spans="1:21">
      <c r="A89" t="s">
        <v>63</v>
      </c>
      <c r="B89">
        <v>22</v>
      </c>
      <c r="C89" t="s">
        <v>116</v>
      </c>
      <c r="D89" s="1">
        <v>1150</v>
      </c>
      <c r="E89" s="1">
        <v>2.2679999999999998</v>
      </c>
      <c r="F89" s="1">
        <v>1100</v>
      </c>
      <c r="G89" s="1">
        <v>2.17</v>
      </c>
      <c r="H89">
        <v>95.652000000000001</v>
      </c>
      <c r="I89" s="63">
        <v>42171</v>
      </c>
      <c r="J89">
        <v>507</v>
      </c>
      <c r="K89">
        <v>0</v>
      </c>
      <c r="L89">
        <v>1</v>
      </c>
      <c r="M89">
        <v>0</v>
      </c>
      <c r="N89">
        <v>1940</v>
      </c>
      <c r="O89" t="s">
        <v>72</v>
      </c>
      <c r="P89" t="s">
        <v>66</v>
      </c>
      <c r="Q89" t="s">
        <v>73</v>
      </c>
      <c r="R89" t="s">
        <v>68</v>
      </c>
      <c r="S89" t="s">
        <v>66</v>
      </c>
      <c r="T89" t="s">
        <v>74</v>
      </c>
      <c r="U89">
        <v>365</v>
      </c>
    </row>
    <row r="90" spans="1:21">
      <c r="A90" t="s">
        <v>63</v>
      </c>
      <c r="B90">
        <v>117</v>
      </c>
      <c r="C90" t="s">
        <v>117</v>
      </c>
      <c r="D90" s="1">
        <v>1100</v>
      </c>
      <c r="E90" s="1">
        <v>2.7090000000000001</v>
      </c>
      <c r="F90" s="1">
        <v>1000</v>
      </c>
      <c r="G90" s="1">
        <v>2.4630000000000001</v>
      </c>
      <c r="H90">
        <v>90.909000000000006</v>
      </c>
      <c r="I90" s="63">
        <v>42170</v>
      </c>
      <c r="J90">
        <v>406</v>
      </c>
      <c r="K90">
        <v>0</v>
      </c>
      <c r="L90">
        <v>1</v>
      </c>
      <c r="M90">
        <v>0</v>
      </c>
      <c r="N90">
        <v>1948</v>
      </c>
      <c r="O90" t="s">
        <v>72</v>
      </c>
      <c r="P90" t="s">
        <v>66</v>
      </c>
      <c r="Q90" t="s">
        <v>73</v>
      </c>
      <c r="R90" t="s">
        <v>66</v>
      </c>
      <c r="S90" t="s">
        <v>66</v>
      </c>
      <c r="T90" t="s">
        <v>69</v>
      </c>
      <c r="U90" t="s">
        <v>70</v>
      </c>
    </row>
    <row r="91" spans="1:21">
      <c r="A91" t="s">
        <v>63</v>
      </c>
      <c r="B91">
        <v>21</v>
      </c>
      <c r="C91" t="s">
        <v>118</v>
      </c>
      <c r="D91" s="1">
        <v>1150</v>
      </c>
      <c r="E91" s="1">
        <v>2.2679999999999998</v>
      </c>
      <c r="F91" s="1">
        <v>1150</v>
      </c>
      <c r="G91" s="1">
        <v>2.2679999999999998</v>
      </c>
      <c r="H91">
        <v>100</v>
      </c>
      <c r="I91" s="63">
        <v>42170</v>
      </c>
      <c r="J91">
        <v>507</v>
      </c>
      <c r="K91">
        <v>0</v>
      </c>
      <c r="L91">
        <v>1</v>
      </c>
      <c r="M91">
        <v>0</v>
      </c>
      <c r="N91">
        <v>1940</v>
      </c>
      <c r="O91" t="s">
        <v>70</v>
      </c>
      <c r="P91" t="s">
        <v>66</v>
      </c>
      <c r="Q91" t="s">
        <v>73</v>
      </c>
      <c r="R91" t="s">
        <v>68</v>
      </c>
      <c r="S91" t="s">
        <v>66</v>
      </c>
      <c r="T91" t="s">
        <v>74</v>
      </c>
      <c r="U91">
        <v>365</v>
      </c>
    </row>
    <row r="92" spans="1:21">
      <c r="A92" t="s">
        <v>63</v>
      </c>
      <c r="B92">
        <v>158</v>
      </c>
      <c r="C92" t="s">
        <v>119</v>
      </c>
      <c r="D92" s="1">
        <v>1200</v>
      </c>
      <c r="E92" s="1">
        <v>2.08</v>
      </c>
      <c r="F92" s="1">
        <v>1200</v>
      </c>
      <c r="G92" s="1">
        <v>2.08</v>
      </c>
      <c r="H92">
        <v>100</v>
      </c>
      <c r="I92" s="63">
        <v>42170</v>
      </c>
      <c r="J92">
        <v>577</v>
      </c>
      <c r="K92">
        <v>2</v>
      </c>
      <c r="L92">
        <v>1</v>
      </c>
      <c r="M92">
        <v>0</v>
      </c>
      <c r="N92">
        <v>1949</v>
      </c>
      <c r="O92" t="s">
        <v>79</v>
      </c>
      <c r="P92" t="s">
        <v>66</v>
      </c>
      <c r="Q92" t="s">
        <v>73</v>
      </c>
      <c r="R92" t="s">
        <v>68</v>
      </c>
      <c r="S92" t="s">
        <v>66</v>
      </c>
      <c r="T92" t="s">
        <v>69</v>
      </c>
      <c r="U92" t="s">
        <v>70</v>
      </c>
    </row>
    <row r="93" spans="1:21">
      <c r="A93" t="s">
        <v>63</v>
      </c>
      <c r="B93">
        <v>40</v>
      </c>
      <c r="C93" t="s">
        <v>122</v>
      </c>
      <c r="D93" s="1">
        <v>1025</v>
      </c>
      <c r="E93" s="1">
        <v>2.5630000000000002</v>
      </c>
      <c r="F93" s="1">
        <v>1000</v>
      </c>
      <c r="G93" s="1">
        <v>2.5</v>
      </c>
      <c r="H93">
        <v>97.561000000000007</v>
      </c>
      <c r="I93" s="63">
        <v>42167</v>
      </c>
      <c r="J93">
        <v>400</v>
      </c>
      <c r="K93">
        <v>0</v>
      </c>
      <c r="L93">
        <v>1</v>
      </c>
      <c r="M93">
        <v>0</v>
      </c>
      <c r="N93">
        <v>1949</v>
      </c>
      <c r="O93" t="s">
        <v>72</v>
      </c>
      <c r="P93" t="s">
        <v>66</v>
      </c>
      <c r="Q93" t="s">
        <v>73</v>
      </c>
      <c r="R93" t="s">
        <v>68</v>
      </c>
      <c r="S93" t="s">
        <v>66</v>
      </c>
      <c r="T93" t="s">
        <v>74</v>
      </c>
      <c r="U93">
        <v>365</v>
      </c>
    </row>
    <row r="94" spans="1:21">
      <c r="A94" t="s">
        <v>63</v>
      </c>
      <c r="B94">
        <v>34</v>
      </c>
      <c r="C94" t="s">
        <v>123</v>
      </c>
      <c r="D94" s="1">
        <v>1100</v>
      </c>
      <c r="E94" s="1">
        <v>1.913</v>
      </c>
      <c r="F94" s="1">
        <v>1100</v>
      </c>
      <c r="G94" s="1">
        <v>1.913</v>
      </c>
      <c r="H94">
        <v>100</v>
      </c>
      <c r="I94" s="63">
        <v>42167</v>
      </c>
      <c r="J94">
        <v>575</v>
      </c>
      <c r="K94">
        <v>0</v>
      </c>
      <c r="L94">
        <v>1</v>
      </c>
      <c r="M94">
        <v>0</v>
      </c>
      <c r="N94">
        <v>1951</v>
      </c>
      <c r="O94" t="s">
        <v>72</v>
      </c>
      <c r="P94" t="s">
        <v>66</v>
      </c>
      <c r="Q94" t="s">
        <v>73</v>
      </c>
      <c r="R94" t="s">
        <v>68</v>
      </c>
      <c r="S94" t="s">
        <v>66</v>
      </c>
      <c r="T94" t="s">
        <v>74</v>
      </c>
      <c r="U94">
        <v>365</v>
      </c>
    </row>
    <row r="95" spans="1:21">
      <c r="A95" t="s">
        <v>63</v>
      </c>
      <c r="B95">
        <v>26</v>
      </c>
      <c r="C95" t="s">
        <v>124</v>
      </c>
      <c r="D95" s="1">
        <v>1300</v>
      </c>
      <c r="E95" s="1">
        <v>1.857</v>
      </c>
      <c r="F95" s="1">
        <v>1250</v>
      </c>
      <c r="G95" s="1">
        <v>1.786</v>
      </c>
      <c r="H95">
        <v>96.153999999999996</v>
      </c>
      <c r="I95" s="63">
        <v>42166</v>
      </c>
      <c r="J95">
        <v>700</v>
      </c>
      <c r="K95">
        <v>1</v>
      </c>
      <c r="L95">
        <v>1</v>
      </c>
      <c r="M95">
        <v>0</v>
      </c>
      <c r="N95">
        <v>1949</v>
      </c>
      <c r="O95" t="s">
        <v>72</v>
      </c>
      <c r="P95" t="s">
        <v>66</v>
      </c>
      <c r="Q95" t="s">
        <v>73</v>
      </c>
      <c r="R95" t="s">
        <v>68</v>
      </c>
      <c r="S95" t="s">
        <v>66</v>
      </c>
      <c r="T95" t="s">
        <v>74</v>
      </c>
      <c r="U95">
        <v>365</v>
      </c>
    </row>
    <row r="96" spans="1:21">
      <c r="A96" t="s">
        <v>63</v>
      </c>
      <c r="B96">
        <v>32</v>
      </c>
      <c r="C96" t="s">
        <v>127</v>
      </c>
      <c r="D96" s="1">
        <v>900</v>
      </c>
      <c r="E96" s="1">
        <v>3</v>
      </c>
      <c r="F96" s="1">
        <v>900</v>
      </c>
      <c r="G96" s="1">
        <v>3</v>
      </c>
      <c r="H96">
        <v>100</v>
      </c>
      <c r="I96" s="63">
        <v>42164</v>
      </c>
      <c r="J96">
        <v>300</v>
      </c>
      <c r="K96">
        <v>0</v>
      </c>
      <c r="L96">
        <v>1</v>
      </c>
      <c r="M96">
        <v>0</v>
      </c>
      <c r="N96">
        <v>1940</v>
      </c>
      <c r="O96" t="s">
        <v>72</v>
      </c>
      <c r="P96" t="s">
        <v>66</v>
      </c>
      <c r="Q96" t="s">
        <v>73</v>
      </c>
      <c r="R96" t="s">
        <v>66</v>
      </c>
      <c r="S96" t="s">
        <v>66</v>
      </c>
      <c r="T96" t="s">
        <v>74</v>
      </c>
      <c r="U96">
        <v>365</v>
      </c>
    </row>
    <row r="97" spans="1:21">
      <c r="A97" t="s">
        <v>63</v>
      </c>
      <c r="B97">
        <v>18</v>
      </c>
      <c r="C97" t="s">
        <v>128</v>
      </c>
      <c r="D97" s="1">
        <v>1250</v>
      </c>
      <c r="E97" s="1">
        <v>1.786</v>
      </c>
      <c r="F97" s="1">
        <v>1250</v>
      </c>
      <c r="G97" s="1">
        <v>1.786</v>
      </c>
      <c r="H97">
        <v>100</v>
      </c>
      <c r="I97" s="63">
        <v>42164</v>
      </c>
      <c r="J97">
        <v>700</v>
      </c>
      <c r="K97">
        <v>1</v>
      </c>
      <c r="L97">
        <v>1</v>
      </c>
      <c r="M97">
        <v>0</v>
      </c>
      <c r="N97">
        <v>1951</v>
      </c>
      <c r="O97" t="s">
        <v>72</v>
      </c>
      <c r="P97" t="s">
        <v>68</v>
      </c>
      <c r="Q97" t="s">
        <v>73</v>
      </c>
      <c r="R97" t="s">
        <v>66</v>
      </c>
      <c r="S97" t="s">
        <v>66</v>
      </c>
      <c r="T97" t="s">
        <v>74</v>
      </c>
      <c r="U97">
        <v>365</v>
      </c>
    </row>
    <row r="98" spans="1:21">
      <c r="A98" t="s">
        <v>63</v>
      </c>
      <c r="B98">
        <v>39</v>
      </c>
      <c r="C98" t="s">
        <v>129</v>
      </c>
      <c r="D98" s="1">
        <v>3200</v>
      </c>
      <c r="E98" s="1">
        <v>2.2149999999999999</v>
      </c>
      <c r="F98" s="1">
        <v>3100</v>
      </c>
      <c r="G98" s="1">
        <v>2.145</v>
      </c>
      <c r="H98">
        <v>96.875</v>
      </c>
      <c r="I98" s="63">
        <v>42164</v>
      </c>
      <c r="J98" s="16">
        <v>1445</v>
      </c>
      <c r="K98">
        <v>2</v>
      </c>
      <c r="L98">
        <v>2</v>
      </c>
      <c r="M98">
        <v>1</v>
      </c>
      <c r="N98">
        <v>2004</v>
      </c>
      <c r="O98" t="s">
        <v>90</v>
      </c>
      <c r="P98" t="s">
        <v>68</v>
      </c>
      <c r="Q98" t="s">
        <v>67</v>
      </c>
      <c r="R98" t="s">
        <v>66</v>
      </c>
      <c r="S98" t="s">
        <v>66</v>
      </c>
      <c r="T98" t="s">
        <v>69</v>
      </c>
      <c r="U98">
        <v>30</v>
      </c>
    </row>
    <row r="99" spans="1:21">
      <c r="A99" t="s">
        <v>63</v>
      </c>
      <c r="B99">
        <v>11</v>
      </c>
      <c r="C99" t="s">
        <v>131</v>
      </c>
      <c r="D99" s="1">
        <v>1800</v>
      </c>
      <c r="E99" s="1">
        <v>5.1429999999999998</v>
      </c>
      <c r="F99" s="1">
        <v>1800</v>
      </c>
      <c r="G99" s="1">
        <v>5.1429999999999998</v>
      </c>
      <c r="H99">
        <v>100</v>
      </c>
      <c r="I99" s="63">
        <v>42161</v>
      </c>
      <c r="J99">
        <v>350</v>
      </c>
      <c r="K99">
        <v>0</v>
      </c>
      <c r="L99">
        <v>1</v>
      </c>
      <c r="M99">
        <v>0</v>
      </c>
      <c r="N99">
        <v>1940</v>
      </c>
      <c r="O99" t="s">
        <v>72</v>
      </c>
      <c r="P99" t="s">
        <v>66</v>
      </c>
      <c r="Q99" t="s">
        <v>67</v>
      </c>
      <c r="R99" t="s">
        <v>66</v>
      </c>
      <c r="S99" t="s">
        <v>66</v>
      </c>
      <c r="T99" t="s">
        <v>74</v>
      </c>
      <c r="U99">
        <v>30</v>
      </c>
    </row>
    <row r="100" spans="1:21">
      <c r="A100" t="s">
        <v>63</v>
      </c>
      <c r="B100">
        <v>12</v>
      </c>
      <c r="C100" t="s">
        <v>132</v>
      </c>
      <c r="D100" s="1">
        <v>1125</v>
      </c>
      <c r="E100" s="1">
        <v>2.8130000000000002</v>
      </c>
      <c r="F100" s="1">
        <v>1150</v>
      </c>
      <c r="G100" s="1">
        <v>2.875</v>
      </c>
      <c r="H100">
        <v>102.22199999999999</v>
      </c>
      <c r="I100" s="63">
        <v>42160</v>
      </c>
      <c r="J100">
        <v>400</v>
      </c>
      <c r="K100">
        <v>0</v>
      </c>
      <c r="L100">
        <v>1</v>
      </c>
      <c r="M100">
        <v>0</v>
      </c>
      <c r="N100">
        <v>1958</v>
      </c>
      <c r="O100" t="s">
        <v>72</v>
      </c>
      <c r="P100" t="s">
        <v>66</v>
      </c>
      <c r="Q100" t="s">
        <v>73</v>
      </c>
      <c r="R100" t="s">
        <v>68</v>
      </c>
      <c r="S100" t="s">
        <v>66</v>
      </c>
      <c r="T100" t="s">
        <v>74</v>
      </c>
      <c r="U100">
        <v>365</v>
      </c>
    </row>
    <row r="101" spans="1:21">
      <c r="A101" t="s">
        <v>63</v>
      </c>
      <c r="B101">
        <v>41</v>
      </c>
      <c r="C101" t="s">
        <v>133</v>
      </c>
      <c r="D101" s="1">
        <v>1300</v>
      </c>
      <c r="E101" s="1">
        <v>1.7330000000000001</v>
      </c>
      <c r="F101" s="1">
        <v>1300</v>
      </c>
      <c r="G101" s="1">
        <v>1.7330000000000001</v>
      </c>
      <c r="H101">
        <v>100</v>
      </c>
      <c r="I101" s="63">
        <v>42159</v>
      </c>
      <c r="J101">
        <v>750</v>
      </c>
      <c r="K101">
        <v>1</v>
      </c>
      <c r="L101">
        <v>1</v>
      </c>
      <c r="M101">
        <v>0</v>
      </c>
      <c r="N101">
        <v>1955</v>
      </c>
      <c r="O101" t="s">
        <v>72</v>
      </c>
      <c r="P101" t="s">
        <v>66</v>
      </c>
      <c r="Q101" t="s">
        <v>73</v>
      </c>
      <c r="R101" t="s">
        <v>68</v>
      </c>
      <c r="S101" t="s">
        <v>66</v>
      </c>
      <c r="T101" t="s">
        <v>74</v>
      </c>
      <c r="U101">
        <v>365</v>
      </c>
    </row>
    <row r="102" spans="1:21">
      <c r="A102" t="s">
        <v>63</v>
      </c>
      <c r="B102">
        <v>23</v>
      </c>
      <c r="C102" t="s">
        <v>134</v>
      </c>
      <c r="D102" s="1">
        <v>1800</v>
      </c>
      <c r="E102" s="1">
        <v>1.722</v>
      </c>
      <c r="F102" s="1">
        <v>1800</v>
      </c>
      <c r="G102" s="1">
        <v>1.722</v>
      </c>
      <c r="H102">
        <v>100</v>
      </c>
      <c r="I102" s="63">
        <v>42158</v>
      </c>
      <c r="J102" s="16">
        <v>1045</v>
      </c>
      <c r="K102">
        <v>2</v>
      </c>
      <c r="L102">
        <v>2</v>
      </c>
      <c r="M102">
        <v>0</v>
      </c>
      <c r="N102">
        <v>1964</v>
      </c>
      <c r="O102" t="s">
        <v>70</v>
      </c>
      <c r="P102" t="s">
        <v>68</v>
      </c>
      <c r="Q102" t="s">
        <v>73</v>
      </c>
      <c r="R102" t="s">
        <v>66</v>
      </c>
      <c r="S102" t="s">
        <v>66</v>
      </c>
      <c r="T102" t="s">
        <v>69</v>
      </c>
      <c r="U102" t="s">
        <v>70</v>
      </c>
    </row>
    <row r="103" spans="1:21">
      <c r="A103" t="s">
        <v>63</v>
      </c>
      <c r="B103">
        <v>29</v>
      </c>
      <c r="C103" t="s">
        <v>135</v>
      </c>
      <c r="D103" s="1">
        <v>1050</v>
      </c>
      <c r="E103" s="1">
        <v>3.5</v>
      </c>
      <c r="F103" s="1">
        <v>1000</v>
      </c>
      <c r="G103" s="1">
        <v>3.3330000000000002</v>
      </c>
      <c r="H103">
        <v>95.238</v>
      </c>
      <c r="I103" s="63">
        <v>42156</v>
      </c>
      <c r="J103">
        <v>300</v>
      </c>
      <c r="K103">
        <v>0</v>
      </c>
      <c r="L103">
        <v>1</v>
      </c>
      <c r="M103">
        <v>0</v>
      </c>
      <c r="N103">
        <v>1951</v>
      </c>
      <c r="O103" t="s">
        <v>70</v>
      </c>
      <c r="P103" t="s">
        <v>66</v>
      </c>
      <c r="Q103" t="s">
        <v>73</v>
      </c>
      <c r="R103" t="s">
        <v>66</v>
      </c>
      <c r="S103" t="s">
        <v>66</v>
      </c>
      <c r="T103" t="s">
        <v>136</v>
      </c>
      <c r="U103" t="s">
        <v>70</v>
      </c>
    </row>
    <row r="104" spans="1:21">
      <c r="A104" t="s">
        <v>63</v>
      </c>
      <c r="B104">
        <v>15</v>
      </c>
      <c r="C104" t="s">
        <v>138</v>
      </c>
      <c r="D104" s="1">
        <v>1100</v>
      </c>
      <c r="E104" s="1">
        <v>1.913</v>
      </c>
      <c r="F104" s="1">
        <v>1100</v>
      </c>
      <c r="G104" s="1">
        <v>1.913</v>
      </c>
      <c r="H104">
        <v>100</v>
      </c>
      <c r="I104" s="63">
        <v>42156</v>
      </c>
      <c r="J104">
        <v>575</v>
      </c>
      <c r="K104">
        <v>0</v>
      </c>
      <c r="L104">
        <v>1</v>
      </c>
      <c r="M104">
        <v>0</v>
      </c>
      <c r="N104">
        <v>1951</v>
      </c>
      <c r="O104" t="s">
        <v>72</v>
      </c>
      <c r="P104" t="s">
        <v>66</v>
      </c>
      <c r="Q104" t="s">
        <v>73</v>
      </c>
      <c r="R104" t="s">
        <v>68</v>
      </c>
      <c r="S104" t="s">
        <v>66</v>
      </c>
      <c r="T104" t="s">
        <v>74</v>
      </c>
      <c r="U104">
        <v>365</v>
      </c>
    </row>
    <row r="105" spans="1:21">
      <c r="A105" t="s">
        <v>63</v>
      </c>
      <c r="B105">
        <v>18</v>
      </c>
      <c r="C105" t="s">
        <v>139</v>
      </c>
      <c r="D105" s="1">
        <v>1250</v>
      </c>
      <c r="E105" s="1">
        <v>1.786</v>
      </c>
      <c r="F105" s="1">
        <v>1250</v>
      </c>
      <c r="G105" s="1">
        <v>1.786</v>
      </c>
      <c r="H105">
        <v>100</v>
      </c>
      <c r="I105" s="63">
        <v>42156</v>
      </c>
      <c r="J105">
        <v>700</v>
      </c>
      <c r="K105">
        <v>1</v>
      </c>
      <c r="L105">
        <v>1</v>
      </c>
      <c r="M105">
        <v>0</v>
      </c>
      <c r="N105">
        <v>1949</v>
      </c>
      <c r="O105" t="s">
        <v>72</v>
      </c>
      <c r="P105" t="s">
        <v>66</v>
      </c>
      <c r="Q105" t="s">
        <v>73</v>
      </c>
      <c r="R105" t="s">
        <v>68</v>
      </c>
      <c r="S105" t="s">
        <v>66</v>
      </c>
      <c r="T105" t="s">
        <v>74</v>
      </c>
      <c r="U105">
        <v>365</v>
      </c>
    </row>
    <row r="106" spans="1:21">
      <c r="A106" t="s">
        <v>63</v>
      </c>
      <c r="B106">
        <v>13</v>
      </c>
      <c r="C106" t="s">
        <v>141</v>
      </c>
      <c r="D106" s="1">
        <v>1650</v>
      </c>
      <c r="E106" s="1">
        <v>1.833</v>
      </c>
      <c r="F106" s="1">
        <v>1650</v>
      </c>
      <c r="G106" s="1">
        <v>1.833</v>
      </c>
      <c r="H106">
        <v>100</v>
      </c>
      <c r="I106" s="63">
        <v>42156</v>
      </c>
      <c r="J106">
        <v>900</v>
      </c>
      <c r="K106">
        <v>2</v>
      </c>
      <c r="L106">
        <v>2</v>
      </c>
      <c r="M106">
        <v>0</v>
      </c>
      <c r="N106" t="s">
        <v>70</v>
      </c>
      <c r="O106" t="s">
        <v>72</v>
      </c>
      <c r="P106" t="s">
        <v>66</v>
      </c>
      <c r="Q106" t="s">
        <v>73</v>
      </c>
      <c r="R106" t="s">
        <v>66</v>
      </c>
      <c r="S106" t="s">
        <v>66</v>
      </c>
      <c r="T106" t="s">
        <v>69</v>
      </c>
      <c r="U106" t="s">
        <v>70</v>
      </c>
    </row>
    <row r="107" spans="1:21">
      <c r="A107" t="s">
        <v>63</v>
      </c>
      <c r="B107">
        <v>28</v>
      </c>
      <c r="C107" t="s">
        <v>142</v>
      </c>
      <c r="D107" s="1">
        <v>1225</v>
      </c>
      <c r="E107" s="1">
        <v>1.75</v>
      </c>
      <c r="F107" s="1">
        <v>1225</v>
      </c>
      <c r="G107" s="1">
        <v>1.75</v>
      </c>
      <c r="H107">
        <v>100</v>
      </c>
      <c r="I107" s="63">
        <v>42153</v>
      </c>
      <c r="J107">
        <v>700</v>
      </c>
      <c r="K107">
        <v>1</v>
      </c>
      <c r="L107">
        <v>1</v>
      </c>
      <c r="M107">
        <v>0</v>
      </c>
      <c r="N107">
        <v>1946</v>
      </c>
      <c r="O107" t="s">
        <v>70</v>
      </c>
      <c r="P107" t="s">
        <v>66</v>
      </c>
      <c r="Q107" t="s">
        <v>73</v>
      </c>
      <c r="R107" t="s">
        <v>68</v>
      </c>
      <c r="S107" t="s">
        <v>66</v>
      </c>
      <c r="T107" t="s">
        <v>74</v>
      </c>
      <c r="U107">
        <v>365</v>
      </c>
    </row>
    <row r="108" spans="1:21">
      <c r="A108" t="s">
        <v>63</v>
      </c>
      <c r="B108">
        <v>7</v>
      </c>
      <c r="C108" t="s">
        <v>143</v>
      </c>
      <c r="D108" s="1">
        <v>1300</v>
      </c>
      <c r="E108" s="1">
        <v>1.7330000000000001</v>
      </c>
      <c r="F108" s="1">
        <v>1350</v>
      </c>
      <c r="G108" s="1">
        <v>1.8</v>
      </c>
      <c r="H108">
        <v>103.846</v>
      </c>
      <c r="I108" s="63">
        <v>42153</v>
      </c>
      <c r="J108">
        <v>750</v>
      </c>
      <c r="K108">
        <v>1</v>
      </c>
      <c r="L108">
        <v>1</v>
      </c>
      <c r="M108">
        <v>0</v>
      </c>
      <c r="N108">
        <v>1947</v>
      </c>
      <c r="O108" t="s">
        <v>72</v>
      </c>
      <c r="P108" t="s">
        <v>66</v>
      </c>
      <c r="Q108" t="s">
        <v>73</v>
      </c>
      <c r="R108" t="s">
        <v>68</v>
      </c>
      <c r="S108" t="s">
        <v>66</v>
      </c>
      <c r="T108" t="s">
        <v>74</v>
      </c>
      <c r="U108">
        <v>365</v>
      </c>
    </row>
    <row r="109" spans="1:21">
      <c r="A109" t="s">
        <v>63</v>
      </c>
      <c r="B109">
        <v>34</v>
      </c>
      <c r="C109" t="s">
        <v>145</v>
      </c>
      <c r="D109" s="1">
        <v>1575</v>
      </c>
      <c r="E109" s="1">
        <v>1.575</v>
      </c>
      <c r="F109" s="1">
        <v>1600</v>
      </c>
      <c r="G109" s="1">
        <v>1.6</v>
      </c>
      <c r="H109">
        <v>101.587</v>
      </c>
      <c r="I109" s="63">
        <v>42153</v>
      </c>
      <c r="J109" s="16">
        <v>1000</v>
      </c>
      <c r="K109">
        <v>2</v>
      </c>
      <c r="L109">
        <v>2</v>
      </c>
      <c r="M109">
        <v>0</v>
      </c>
      <c r="N109">
        <v>1947</v>
      </c>
      <c r="O109" t="s">
        <v>72</v>
      </c>
      <c r="P109" t="s">
        <v>66</v>
      </c>
      <c r="Q109" t="s">
        <v>73</v>
      </c>
      <c r="R109" t="s">
        <v>68</v>
      </c>
      <c r="S109" t="s">
        <v>66</v>
      </c>
      <c r="T109" t="s">
        <v>74</v>
      </c>
      <c r="U109">
        <v>365</v>
      </c>
    </row>
    <row r="110" spans="1:21">
      <c r="A110" t="s">
        <v>63</v>
      </c>
      <c r="B110">
        <v>7</v>
      </c>
      <c r="C110" t="s">
        <v>148</v>
      </c>
      <c r="D110" s="1">
        <v>1300</v>
      </c>
      <c r="E110" s="1">
        <v>1.7330000000000001</v>
      </c>
      <c r="F110" s="1">
        <v>1400</v>
      </c>
      <c r="G110" s="1">
        <v>1.867</v>
      </c>
      <c r="H110">
        <v>107.69199999999999</v>
      </c>
      <c r="I110" s="63">
        <v>42151</v>
      </c>
      <c r="J110">
        <v>750</v>
      </c>
      <c r="K110">
        <v>1</v>
      </c>
      <c r="L110">
        <v>1</v>
      </c>
      <c r="M110">
        <v>0</v>
      </c>
      <c r="N110">
        <v>1947</v>
      </c>
      <c r="O110" t="s">
        <v>72</v>
      </c>
      <c r="P110" t="s">
        <v>66</v>
      </c>
      <c r="Q110" t="s">
        <v>73</v>
      </c>
      <c r="R110" t="s">
        <v>68</v>
      </c>
      <c r="S110" t="s">
        <v>66</v>
      </c>
      <c r="T110" t="s">
        <v>74</v>
      </c>
      <c r="U110">
        <v>365</v>
      </c>
    </row>
    <row r="111" spans="1:21">
      <c r="A111" t="s">
        <v>63</v>
      </c>
      <c r="B111">
        <v>7</v>
      </c>
      <c r="C111" t="s">
        <v>149</v>
      </c>
      <c r="D111" s="1">
        <v>800</v>
      </c>
      <c r="E111" s="1">
        <v>1.9279999999999999</v>
      </c>
      <c r="F111" s="1">
        <v>800</v>
      </c>
      <c r="G111" s="1">
        <v>1.9279999999999999</v>
      </c>
      <c r="H111">
        <v>100</v>
      </c>
      <c r="I111" s="63">
        <v>42146</v>
      </c>
      <c r="J111">
        <v>415</v>
      </c>
      <c r="K111">
        <v>0</v>
      </c>
      <c r="L111">
        <v>1</v>
      </c>
      <c r="M111">
        <v>0</v>
      </c>
      <c r="N111">
        <v>1956</v>
      </c>
      <c r="O111" t="s">
        <v>70</v>
      </c>
      <c r="P111" t="s">
        <v>66</v>
      </c>
      <c r="Q111" t="s">
        <v>73</v>
      </c>
      <c r="R111" t="s">
        <v>68</v>
      </c>
      <c r="S111" t="s">
        <v>66</v>
      </c>
      <c r="T111" t="s">
        <v>69</v>
      </c>
      <c r="U111" t="s">
        <v>70</v>
      </c>
    </row>
    <row r="112" spans="1:21">
      <c r="A112" t="s">
        <v>63</v>
      </c>
      <c r="B112">
        <v>13</v>
      </c>
      <c r="C112" t="s">
        <v>150</v>
      </c>
      <c r="D112" s="1">
        <v>1450</v>
      </c>
      <c r="E112" s="1">
        <v>1.9330000000000001</v>
      </c>
      <c r="F112" s="1">
        <v>1450</v>
      </c>
      <c r="G112" s="1">
        <v>1.9330000000000001</v>
      </c>
      <c r="H112">
        <v>100</v>
      </c>
      <c r="I112" s="63">
        <v>42146</v>
      </c>
      <c r="J112">
        <v>750</v>
      </c>
      <c r="K112">
        <v>1</v>
      </c>
      <c r="L112">
        <v>1</v>
      </c>
      <c r="M112">
        <v>0</v>
      </c>
      <c r="N112">
        <v>1945</v>
      </c>
      <c r="O112" t="s">
        <v>72</v>
      </c>
      <c r="P112" t="s">
        <v>66</v>
      </c>
      <c r="Q112" t="s">
        <v>73</v>
      </c>
      <c r="R112" t="s">
        <v>68</v>
      </c>
      <c r="S112" t="s">
        <v>66</v>
      </c>
      <c r="T112" t="s">
        <v>74</v>
      </c>
      <c r="U112">
        <v>365</v>
      </c>
    </row>
    <row r="113" spans="1:21">
      <c r="A113" t="s">
        <v>63</v>
      </c>
      <c r="B113">
        <v>20</v>
      </c>
      <c r="C113" t="s">
        <v>151</v>
      </c>
      <c r="D113" s="1">
        <v>1250</v>
      </c>
      <c r="E113" s="1">
        <v>2.1110000000000002</v>
      </c>
      <c r="F113" s="1">
        <v>1250</v>
      </c>
      <c r="G113" s="1">
        <v>2.1110000000000002</v>
      </c>
      <c r="H113">
        <v>100</v>
      </c>
      <c r="I113" s="63">
        <v>42145</v>
      </c>
      <c r="J113">
        <v>592</v>
      </c>
      <c r="K113">
        <v>1</v>
      </c>
      <c r="L113">
        <v>1</v>
      </c>
      <c r="M113">
        <v>0</v>
      </c>
      <c r="N113">
        <v>1949</v>
      </c>
      <c r="O113" t="s">
        <v>90</v>
      </c>
      <c r="P113" t="s">
        <v>66</v>
      </c>
      <c r="Q113" t="s">
        <v>73</v>
      </c>
      <c r="R113" t="s">
        <v>68</v>
      </c>
      <c r="S113" t="s">
        <v>66</v>
      </c>
      <c r="T113" t="s">
        <v>74</v>
      </c>
      <c r="U113">
        <v>365</v>
      </c>
    </row>
    <row r="114" spans="1:21">
      <c r="A114" t="s">
        <v>63</v>
      </c>
      <c r="B114">
        <v>158</v>
      </c>
      <c r="C114" t="s">
        <v>153</v>
      </c>
      <c r="D114" s="1">
        <v>1650</v>
      </c>
      <c r="E114" s="1">
        <v>1.5</v>
      </c>
      <c r="F114" s="1">
        <v>1650</v>
      </c>
      <c r="G114" s="1">
        <v>1.5</v>
      </c>
      <c r="H114">
        <v>100</v>
      </c>
      <c r="I114" s="63">
        <v>42144</v>
      </c>
      <c r="J114" s="16">
        <v>1100</v>
      </c>
      <c r="K114">
        <v>2</v>
      </c>
      <c r="L114">
        <v>2</v>
      </c>
      <c r="M114">
        <v>0</v>
      </c>
      <c r="N114">
        <v>1964</v>
      </c>
      <c r="O114" t="s">
        <v>90</v>
      </c>
      <c r="P114" t="s">
        <v>68</v>
      </c>
      <c r="Q114" t="s">
        <v>73</v>
      </c>
      <c r="R114" t="s">
        <v>66</v>
      </c>
      <c r="S114" t="s">
        <v>66</v>
      </c>
      <c r="T114" t="s">
        <v>69</v>
      </c>
      <c r="U114" t="s">
        <v>70</v>
      </c>
    </row>
    <row r="115" spans="1:21">
      <c r="A115" t="s">
        <v>63</v>
      </c>
      <c r="B115">
        <v>14</v>
      </c>
      <c r="C115" t="s">
        <v>154</v>
      </c>
      <c r="D115" s="1">
        <v>1000</v>
      </c>
      <c r="E115" s="1">
        <v>2.899</v>
      </c>
      <c r="F115" s="1">
        <v>1000</v>
      </c>
      <c r="G115" s="1">
        <v>2.899</v>
      </c>
      <c r="H115">
        <v>100</v>
      </c>
      <c r="I115" s="63">
        <v>42142</v>
      </c>
      <c r="J115">
        <v>345</v>
      </c>
      <c r="K115">
        <v>0</v>
      </c>
      <c r="L115">
        <v>1</v>
      </c>
      <c r="M115">
        <v>0</v>
      </c>
      <c r="N115">
        <v>1947</v>
      </c>
      <c r="O115" t="s">
        <v>72</v>
      </c>
      <c r="P115" t="s">
        <v>66</v>
      </c>
      <c r="Q115" t="s">
        <v>67</v>
      </c>
      <c r="R115" t="s">
        <v>66</v>
      </c>
      <c r="S115" t="s">
        <v>66</v>
      </c>
      <c r="T115" t="s">
        <v>69</v>
      </c>
      <c r="U115">
        <v>60</v>
      </c>
    </row>
    <row r="116" spans="1:21">
      <c r="A116" t="s">
        <v>63</v>
      </c>
      <c r="B116">
        <v>2</v>
      </c>
      <c r="C116" t="s">
        <v>155</v>
      </c>
      <c r="D116" s="1">
        <v>1500</v>
      </c>
      <c r="E116" s="1">
        <v>2.6040000000000001</v>
      </c>
      <c r="F116" s="1">
        <v>1500</v>
      </c>
      <c r="G116" s="1">
        <v>2.6040000000000001</v>
      </c>
      <c r="H116">
        <v>100</v>
      </c>
      <c r="I116" s="63">
        <v>42142</v>
      </c>
      <c r="J116">
        <v>576</v>
      </c>
      <c r="K116">
        <v>1</v>
      </c>
      <c r="L116">
        <v>1</v>
      </c>
      <c r="M116">
        <v>0</v>
      </c>
      <c r="N116">
        <v>2004</v>
      </c>
      <c r="O116" t="s">
        <v>70</v>
      </c>
      <c r="P116" t="s">
        <v>68</v>
      </c>
      <c r="Q116" t="s">
        <v>73</v>
      </c>
      <c r="R116" t="s">
        <v>66</v>
      </c>
      <c r="S116" t="s">
        <v>66</v>
      </c>
      <c r="T116" t="s">
        <v>69</v>
      </c>
      <c r="U116" t="s">
        <v>70</v>
      </c>
    </row>
    <row r="117" spans="1:21">
      <c r="A117" t="s">
        <v>63</v>
      </c>
      <c r="B117">
        <v>8</v>
      </c>
      <c r="C117" t="s">
        <v>156</v>
      </c>
      <c r="D117" s="1">
        <v>1050</v>
      </c>
      <c r="E117" s="1">
        <v>2.5990000000000002</v>
      </c>
      <c r="F117" s="1">
        <v>1050</v>
      </c>
      <c r="G117" s="1">
        <v>2.5990000000000002</v>
      </c>
      <c r="H117">
        <v>100</v>
      </c>
      <c r="I117" s="63">
        <v>42139</v>
      </c>
      <c r="J117">
        <v>404</v>
      </c>
      <c r="K117">
        <v>0</v>
      </c>
      <c r="L117">
        <v>1</v>
      </c>
      <c r="M117">
        <v>0</v>
      </c>
      <c r="N117">
        <v>1959</v>
      </c>
      <c r="O117" t="s">
        <v>70</v>
      </c>
      <c r="P117" t="s">
        <v>66</v>
      </c>
      <c r="Q117" t="s">
        <v>73</v>
      </c>
      <c r="R117" t="s">
        <v>66</v>
      </c>
      <c r="S117" t="s">
        <v>66</v>
      </c>
      <c r="T117" t="s">
        <v>69</v>
      </c>
      <c r="U117">
        <v>365</v>
      </c>
    </row>
    <row r="118" spans="1:21">
      <c r="A118" t="s">
        <v>63</v>
      </c>
      <c r="B118">
        <v>2</v>
      </c>
      <c r="C118" t="s">
        <v>157</v>
      </c>
      <c r="D118" s="1">
        <v>1230</v>
      </c>
      <c r="E118" s="1">
        <v>2.0470000000000002</v>
      </c>
      <c r="F118" s="1">
        <v>1230</v>
      </c>
      <c r="G118" s="1">
        <v>2.0470000000000002</v>
      </c>
      <c r="H118">
        <v>100</v>
      </c>
      <c r="I118" s="63">
        <v>42139</v>
      </c>
      <c r="J118">
        <v>601</v>
      </c>
      <c r="K118">
        <v>1</v>
      </c>
      <c r="L118">
        <v>2</v>
      </c>
      <c r="M118">
        <v>0</v>
      </c>
      <c r="N118">
        <v>1950</v>
      </c>
      <c r="O118" t="s">
        <v>72</v>
      </c>
      <c r="P118" t="s">
        <v>66</v>
      </c>
      <c r="Q118" t="s">
        <v>73</v>
      </c>
      <c r="R118" t="s">
        <v>68</v>
      </c>
      <c r="S118" t="s">
        <v>66</v>
      </c>
      <c r="T118" t="s">
        <v>69</v>
      </c>
      <c r="U118" t="s">
        <v>70</v>
      </c>
    </row>
    <row r="119" spans="1:21">
      <c r="A119" t="s">
        <v>63</v>
      </c>
      <c r="B119">
        <v>13</v>
      </c>
      <c r="C119" t="s">
        <v>158</v>
      </c>
      <c r="D119" s="1">
        <v>1750</v>
      </c>
      <c r="E119" s="1">
        <v>1.389</v>
      </c>
      <c r="F119" s="1">
        <v>1700</v>
      </c>
      <c r="G119" s="1">
        <v>1.349</v>
      </c>
      <c r="H119">
        <v>97.143000000000001</v>
      </c>
      <c r="I119" s="63">
        <v>42139</v>
      </c>
      <c r="J119" s="16">
        <v>1260</v>
      </c>
      <c r="K119">
        <v>2</v>
      </c>
      <c r="L119">
        <v>2</v>
      </c>
      <c r="M119">
        <v>0</v>
      </c>
      <c r="N119">
        <v>1977</v>
      </c>
      <c r="O119" t="s">
        <v>90</v>
      </c>
      <c r="P119" t="s">
        <v>68</v>
      </c>
      <c r="Q119" t="s">
        <v>73</v>
      </c>
      <c r="R119" t="s">
        <v>66</v>
      </c>
      <c r="S119" t="s">
        <v>66</v>
      </c>
      <c r="T119" t="s">
        <v>69</v>
      </c>
      <c r="U119">
        <v>362</v>
      </c>
    </row>
    <row r="120" spans="1:21">
      <c r="A120" t="s">
        <v>63</v>
      </c>
      <c r="B120">
        <v>36</v>
      </c>
      <c r="C120" t="s">
        <v>160</v>
      </c>
      <c r="D120" s="1">
        <v>1800</v>
      </c>
      <c r="E120" s="1">
        <v>1.5940000000000001</v>
      </c>
      <c r="F120" s="1">
        <v>1800</v>
      </c>
      <c r="G120" s="1">
        <v>1.5940000000000001</v>
      </c>
      <c r="H120">
        <v>100</v>
      </c>
      <c r="I120" s="63">
        <v>42133</v>
      </c>
      <c r="J120" s="16">
        <v>1129</v>
      </c>
      <c r="K120">
        <v>2</v>
      </c>
      <c r="L120">
        <v>2</v>
      </c>
      <c r="M120">
        <v>0</v>
      </c>
      <c r="N120">
        <v>1964</v>
      </c>
      <c r="O120" t="s">
        <v>70</v>
      </c>
      <c r="P120" t="s">
        <v>68</v>
      </c>
      <c r="Q120" t="s">
        <v>73</v>
      </c>
      <c r="R120" t="s">
        <v>66</v>
      </c>
      <c r="S120" t="s">
        <v>66</v>
      </c>
      <c r="T120" t="s">
        <v>69</v>
      </c>
      <c r="U120" t="s">
        <v>70</v>
      </c>
    </row>
    <row r="121" spans="1:21">
      <c r="A121" t="s">
        <v>63</v>
      </c>
      <c r="B121">
        <v>28</v>
      </c>
      <c r="C121" t="s">
        <v>161</v>
      </c>
      <c r="D121" s="1">
        <v>1050</v>
      </c>
      <c r="E121" s="1">
        <v>3</v>
      </c>
      <c r="F121" s="1">
        <v>1050</v>
      </c>
      <c r="G121" s="1">
        <v>3</v>
      </c>
      <c r="H121">
        <v>100</v>
      </c>
      <c r="I121" s="63">
        <v>42131</v>
      </c>
      <c r="J121">
        <v>350</v>
      </c>
      <c r="K121">
        <v>0</v>
      </c>
      <c r="L121">
        <v>1</v>
      </c>
      <c r="M121">
        <v>0</v>
      </c>
      <c r="N121">
        <v>1940</v>
      </c>
      <c r="O121" t="s">
        <v>72</v>
      </c>
      <c r="P121" t="s">
        <v>66</v>
      </c>
      <c r="Q121" t="s">
        <v>73</v>
      </c>
      <c r="R121" t="s">
        <v>66</v>
      </c>
      <c r="S121" t="s">
        <v>66</v>
      </c>
      <c r="T121" t="s">
        <v>74</v>
      </c>
      <c r="U121">
        <v>365</v>
      </c>
    </row>
    <row r="122" spans="1:21">
      <c r="A122" t="s">
        <v>63</v>
      </c>
      <c r="B122">
        <v>21</v>
      </c>
      <c r="C122" t="s">
        <v>162</v>
      </c>
      <c r="D122" s="1">
        <v>1300</v>
      </c>
      <c r="E122" s="1">
        <v>2.0219999999999998</v>
      </c>
      <c r="F122" s="1">
        <v>1300</v>
      </c>
      <c r="G122" s="1">
        <v>2.0219999999999998</v>
      </c>
      <c r="H122">
        <v>100</v>
      </c>
      <c r="I122" s="63">
        <v>42131</v>
      </c>
      <c r="J122">
        <v>643</v>
      </c>
      <c r="K122">
        <v>1</v>
      </c>
      <c r="L122">
        <v>1</v>
      </c>
      <c r="M122">
        <v>0</v>
      </c>
      <c r="N122">
        <v>1953</v>
      </c>
      <c r="O122" t="s">
        <v>72</v>
      </c>
      <c r="P122" t="s">
        <v>66</v>
      </c>
      <c r="Q122" t="s">
        <v>73</v>
      </c>
      <c r="R122" t="s">
        <v>68</v>
      </c>
      <c r="S122" t="s">
        <v>66</v>
      </c>
      <c r="T122" t="s">
        <v>74</v>
      </c>
      <c r="U122">
        <v>360</v>
      </c>
    </row>
    <row r="123" spans="1:21">
      <c r="A123" t="s">
        <v>63</v>
      </c>
      <c r="B123">
        <v>9</v>
      </c>
      <c r="C123" t="s">
        <v>163</v>
      </c>
      <c r="D123" s="1">
        <v>1200</v>
      </c>
      <c r="E123" s="1">
        <v>1.9970000000000001</v>
      </c>
      <c r="F123" s="1">
        <v>1225</v>
      </c>
      <c r="G123" s="1">
        <v>2.0379999999999998</v>
      </c>
      <c r="H123">
        <v>102.083</v>
      </c>
      <c r="I123" s="63">
        <v>42130</v>
      </c>
      <c r="J123">
        <v>601</v>
      </c>
      <c r="K123">
        <v>1</v>
      </c>
      <c r="L123">
        <v>2</v>
      </c>
      <c r="M123">
        <v>0</v>
      </c>
      <c r="N123">
        <v>1950</v>
      </c>
      <c r="O123" t="s">
        <v>72</v>
      </c>
      <c r="P123" t="s">
        <v>66</v>
      </c>
      <c r="Q123" t="s">
        <v>73</v>
      </c>
      <c r="R123" t="s">
        <v>68</v>
      </c>
      <c r="S123" t="s">
        <v>66</v>
      </c>
      <c r="T123" t="s">
        <v>69</v>
      </c>
      <c r="U123" t="s">
        <v>70</v>
      </c>
    </row>
    <row r="124" spans="1:21">
      <c r="A124" t="s">
        <v>63</v>
      </c>
      <c r="B124">
        <v>26</v>
      </c>
      <c r="C124" t="s">
        <v>165</v>
      </c>
      <c r="D124" s="1">
        <v>1600</v>
      </c>
      <c r="E124" s="1">
        <v>1.778</v>
      </c>
      <c r="F124" s="1">
        <v>1600</v>
      </c>
      <c r="G124" s="1">
        <v>1.778</v>
      </c>
      <c r="H124">
        <v>100</v>
      </c>
      <c r="I124" s="63">
        <v>42128</v>
      </c>
      <c r="J124">
        <v>900</v>
      </c>
      <c r="K124">
        <v>2</v>
      </c>
      <c r="L124">
        <v>2</v>
      </c>
      <c r="M124">
        <v>0</v>
      </c>
      <c r="N124">
        <v>1954</v>
      </c>
      <c r="O124" t="s">
        <v>72</v>
      </c>
      <c r="P124" t="s">
        <v>66</v>
      </c>
      <c r="Q124" t="s">
        <v>73</v>
      </c>
      <c r="R124" t="s">
        <v>68</v>
      </c>
      <c r="S124" t="s">
        <v>66</v>
      </c>
      <c r="T124" t="s">
        <v>74</v>
      </c>
      <c r="U124">
        <v>365</v>
      </c>
    </row>
    <row r="125" spans="1:21">
      <c r="A125" t="s">
        <v>63</v>
      </c>
      <c r="B125">
        <v>6</v>
      </c>
      <c r="C125" t="s">
        <v>166</v>
      </c>
      <c r="D125" s="1">
        <v>900</v>
      </c>
      <c r="E125" s="1">
        <v>2</v>
      </c>
      <c r="F125" s="1">
        <v>900</v>
      </c>
      <c r="G125" s="1">
        <v>2</v>
      </c>
      <c r="H125">
        <v>100</v>
      </c>
      <c r="I125" s="63">
        <v>42126</v>
      </c>
      <c r="J125">
        <v>450</v>
      </c>
      <c r="K125">
        <v>0</v>
      </c>
      <c r="L125">
        <v>1</v>
      </c>
      <c r="M125">
        <v>0</v>
      </c>
      <c r="N125">
        <v>1957</v>
      </c>
      <c r="O125" t="s">
        <v>72</v>
      </c>
      <c r="P125" t="s">
        <v>66</v>
      </c>
      <c r="Q125" t="s">
        <v>73</v>
      </c>
      <c r="R125" t="s">
        <v>68</v>
      </c>
      <c r="S125" t="s">
        <v>66</v>
      </c>
      <c r="T125" t="s">
        <v>74</v>
      </c>
      <c r="U125">
        <v>356</v>
      </c>
    </row>
    <row r="126" spans="1:21">
      <c r="A126" t="s">
        <v>63</v>
      </c>
      <c r="B126">
        <v>33</v>
      </c>
      <c r="C126" t="s">
        <v>167</v>
      </c>
      <c r="D126" s="1">
        <v>1200</v>
      </c>
      <c r="E126" s="1">
        <v>4.6150000000000002</v>
      </c>
      <c r="F126" s="1">
        <v>1200</v>
      </c>
      <c r="G126" s="1">
        <v>4.6150000000000002</v>
      </c>
      <c r="H126">
        <v>100</v>
      </c>
      <c r="I126" s="63">
        <v>42125</v>
      </c>
      <c r="J126">
        <v>260</v>
      </c>
      <c r="K126">
        <v>0</v>
      </c>
      <c r="L126">
        <v>1</v>
      </c>
      <c r="M126">
        <v>0</v>
      </c>
      <c r="N126">
        <v>1952</v>
      </c>
      <c r="O126" t="s">
        <v>72</v>
      </c>
      <c r="P126" t="s">
        <v>66</v>
      </c>
      <c r="Q126" t="s">
        <v>67</v>
      </c>
      <c r="R126" t="s">
        <v>66</v>
      </c>
      <c r="S126" t="s">
        <v>66</v>
      </c>
      <c r="T126" t="s">
        <v>69</v>
      </c>
      <c r="U126" t="s">
        <v>70</v>
      </c>
    </row>
    <row r="127" spans="1:21">
      <c r="A127" t="s">
        <v>63</v>
      </c>
      <c r="B127">
        <v>19</v>
      </c>
      <c r="C127" t="s">
        <v>168</v>
      </c>
      <c r="D127" s="1">
        <v>1250</v>
      </c>
      <c r="E127" s="1">
        <v>2.09</v>
      </c>
      <c r="F127" s="1">
        <v>1250</v>
      </c>
      <c r="G127" s="1">
        <v>2.09</v>
      </c>
      <c r="H127">
        <v>100</v>
      </c>
      <c r="I127" s="63">
        <v>42125</v>
      </c>
      <c r="J127">
        <v>598</v>
      </c>
      <c r="K127">
        <v>1</v>
      </c>
      <c r="L127">
        <v>1</v>
      </c>
      <c r="M127">
        <v>1</v>
      </c>
      <c r="N127">
        <v>1980</v>
      </c>
      <c r="O127" t="s">
        <v>90</v>
      </c>
      <c r="P127" t="s">
        <v>66</v>
      </c>
      <c r="Q127" t="s">
        <v>73</v>
      </c>
      <c r="R127" t="s">
        <v>66</v>
      </c>
      <c r="S127" t="s">
        <v>66</v>
      </c>
      <c r="T127" t="s">
        <v>74</v>
      </c>
      <c r="U127" t="s">
        <v>70</v>
      </c>
    </row>
    <row r="128" spans="1:21">
      <c r="A128" t="s">
        <v>63</v>
      </c>
      <c r="B128">
        <v>245</v>
      </c>
      <c r="C128" t="s">
        <v>172</v>
      </c>
      <c r="D128" s="1">
        <v>1200</v>
      </c>
      <c r="E128" s="1">
        <v>1.5580000000000001</v>
      </c>
      <c r="F128" s="1">
        <v>1200</v>
      </c>
      <c r="G128" s="1">
        <v>1.5580000000000001</v>
      </c>
      <c r="H128">
        <v>100</v>
      </c>
      <c r="I128" s="63">
        <v>42125</v>
      </c>
      <c r="J128">
        <v>770</v>
      </c>
      <c r="K128">
        <v>1</v>
      </c>
      <c r="L128">
        <v>1</v>
      </c>
      <c r="M128">
        <v>0</v>
      </c>
      <c r="N128">
        <v>1948</v>
      </c>
      <c r="O128" t="s">
        <v>70</v>
      </c>
      <c r="P128" t="s">
        <v>66</v>
      </c>
      <c r="Q128" t="s">
        <v>73</v>
      </c>
      <c r="R128" t="s">
        <v>66</v>
      </c>
      <c r="S128" t="s">
        <v>66</v>
      </c>
      <c r="T128" t="s">
        <v>69</v>
      </c>
      <c r="U128">
        <v>365</v>
      </c>
    </row>
    <row r="129" spans="1:21">
      <c r="A129" t="s">
        <v>63</v>
      </c>
      <c r="B129">
        <v>5</v>
      </c>
      <c r="C129" t="s">
        <v>174</v>
      </c>
      <c r="D129" s="1">
        <v>1100</v>
      </c>
      <c r="E129" s="1">
        <v>1.833</v>
      </c>
      <c r="F129" s="1">
        <v>1100</v>
      </c>
      <c r="G129" s="1">
        <v>1.833</v>
      </c>
      <c r="H129">
        <v>100</v>
      </c>
      <c r="I129" s="63">
        <v>42124</v>
      </c>
      <c r="J129">
        <v>600</v>
      </c>
      <c r="K129">
        <v>0</v>
      </c>
      <c r="L129">
        <v>1</v>
      </c>
      <c r="M129">
        <v>0</v>
      </c>
      <c r="N129">
        <v>1947</v>
      </c>
      <c r="O129" t="s">
        <v>72</v>
      </c>
      <c r="P129" t="s">
        <v>66</v>
      </c>
      <c r="Q129" t="s">
        <v>73</v>
      </c>
      <c r="R129" t="s">
        <v>68</v>
      </c>
      <c r="S129" t="s">
        <v>66</v>
      </c>
      <c r="T129" t="s">
        <v>74</v>
      </c>
      <c r="U129">
        <v>365</v>
      </c>
    </row>
    <row r="130" spans="1:21">
      <c r="A130" t="s">
        <v>63</v>
      </c>
      <c r="B130">
        <v>15</v>
      </c>
      <c r="C130" t="s">
        <v>175</v>
      </c>
      <c r="D130" s="1">
        <v>1750</v>
      </c>
      <c r="E130" s="1">
        <v>1.591</v>
      </c>
      <c r="F130" s="1">
        <v>1700</v>
      </c>
      <c r="G130" s="1">
        <v>1.5449999999999999</v>
      </c>
      <c r="H130">
        <v>97.143000000000001</v>
      </c>
      <c r="I130" s="63">
        <v>42124</v>
      </c>
      <c r="J130" s="16">
        <v>1100</v>
      </c>
      <c r="K130">
        <v>2</v>
      </c>
      <c r="L130">
        <v>2</v>
      </c>
      <c r="M130">
        <v>0</v>
      </c>
      <c r="N130">
        <v>1949</v>
      </c>
      <c r="O130" t="s">
        <v>72</v>
      </c>
      <c r="P130" t="s">
        <v>66</v>
      </c>
      <c r="Q130" t="s">
        <v>73</v>
      </c>
      <c r="R130" t="s">
        <v>68</v>
      </c>
      <c r="S130" t="s">
        <v>66</v>
      </c>
      <c r="T130" t="s">
        <v>74</v>
      </c>
      <c r="U130">
        <v>365</v>
      </c>
    </row>
    <row r="131" spans="1:21">
      <c r="A131" t="s">
        <v>63</v>
      </c>
      <c r="B131">
        <v>49</v>
      </c>
      <c r="C131" t="s">
        <v>176</v>
      </c>
      <c r="D131" s="1">
        <v>1300</v>
      </c>
      <c r="E131" s="1">
        <v>1.7330000000000001</v>
      </c>
      <c r="F131" s="1">
        <v>1350</v>
      </c>
      <c r="G131" s="1">
        <v>1.8</v>
      </c>
      <c r="H131">
        <v>103.846</v>
      </c>
      <c r="I131" s="63">
        <v>42123</v>
      </c>
      <c r="J131">
        <v>750</v>
      </c>
      <c r="K131">
        <v>1</v>
      </c>
      <c r="L131">
        <v>1</v>
      </c>
      <c r="M131">
        <v>0</v>
      </c>
      <c r="N131">
        <v>1947</v>
      </c>
      <c r="O131" t="s">
        <v>72</v>
      </c>
      <c r="P131" t="s">
        <v>66</v>
      </c>
      <c r="Q131" t="s">
        <v>73</v>
      </c>
      <c r="R131" t="s">
        <v>68</v>
      </c>
      <c r="S131" t="s">
        <v>66</v>
      </c>
      <c r="T131" t="s">
        <v>74</v>
      </c>
      <c r="U131">
        <v>365</v>
      </c>
    </row>
    <row r="132" spans="1:21">
      <c r="A132" t="s">
        <v>63</v>
      </c>
      <c r="B132">
        <v>9</v>
      </c>
      <c r="C132" t="s">
        <v>177</v>
      </c>
      <c r="D132" s="1">
        <v>1175</v>
      </c>
      <c r="E132" s="1">
        <v>1.754</v>
      </c>
      <c r="F132" s="1">
        <v>1175</v>
      </c>
      <c r="G132" s="1">
        <v>1.754</v>
      </c>
      <c r="H132">
        <v>100</v>
      </c>
      <c r="I132" s="63">
        <v>42122</v>
      </c>
      <c r="J132">
        <v>670</v>
      </c>
      <c r="K132">
        <v>1</v>
      </c>
      <c r="L132">
        <v>1</v>
      </c>
      <c r="M132">
        <v>0</v>
      </c>
      <c r="N132">
        <v>1949</v>
      </c>
      <c r="O132" t="s">
        <v>72</v>
      </c>
      <c r="P132" t="s">
        <v>66</v>
      </c>
      <c r="Q132" t="s">
        <v>73</v>
      </c>
      <c r="R132" t="s">
        <v>68</v>
      </c>
      <c r="S132" t="s">
        <v>66</v>
      </c>
      <c r="T132" t="s">
        <v>74</v>
      </c>
      <c r="U132">
        <v>365</v>
      </c>
    </row>
    <row r="133" spans="1:21">
      <c r="A133" t="s">
        <v>63</v>
      </c>
      <c r="B133">
        <v>7</v>
      </c>
      <c r="C133" t="s">
        <v>181</v>
      </c>
      <c r="D133" s="1">
        <v>1300</v>
      </c>
      <c r="E133" s="1">
        <v>1.6879999999999999</v>
      </c>
      <c r="F133" s="1">
        <v>1250</v>
      </c>
      <c r="G133" s="1">
        <v>1.623</v>
      </c>
      <c r="H133">
        <v>96.153999999999996</v>
      </c>
      <c r="I133" s="63">
        <v>42118</v>
      </c>
      <c r="J133">
        <v>770</v>
      </c>
      <c r="K133">
        <v>1</v>
      </c>
      <c r="L133">
        <v>1</v>
      </c>
      <c r="M133">
        <v>0</v>
      </c>
      <c r="N133">
        <v>1948</v>
      </c>
      <c r="O133" t="s">
        <v>72</v>
      </c>
      <c r="P133" t="s">
        <v>66</v>
      </c>
      <c r="Q133" t="s">
        <v>67</v>
      </c>
      <c r="R133" t="s">
        <v>68</v>
      </c>
      <c r="S133" t="s">
        <v>66</v>
      </c>
      <c r="T133" t="s">
        <v>69</v>
      </c>
      <c r="U133" t="s">
        <v>70</v>
      </c>
    </row>
    <row r="134" spans="1:21">
      <c r="A134" t="s">
        <v>63</v>
      </c>
      <c r="B134">
        <v>5</v>
      </c>
      <c r="C134" t="s">
        <v>182</v>
      </c>
      <c r="D134" s="1">
        <v>1050</v>
      </c>
      <c r="E134" s="1">
        <v>1.75</v>
      </c>
      <c r="F134" s="1">
        <v>1050</v>
      </c>
      <c r="G134" s="1">
        <v>1.75</v>
      </c>
      <c r="H134">
        <v>100</v>
      </c>
      <c r="I134" s="63">
        <v>42114</v>
      </c>
      <c r="J134">
        <v>600</v>
      </c>
      <c r="K134">
        <v>0</v>
      </c>
      <c r="L134">
        <v>1</v>
      </c>
      <c r="M134">
        <v>0</v>
      </c>
      <c r="N134">
        <v>1947</v>
      </c>
      <c r="O134" t="s">
        <v>72</v>
      </c>
      <c r="P134" t="s">
        <v>66</v>
      </c>
      <c r="Q134" t="s">
        <v>73</v>
      </c>
      <c r="R134" t="s">
        <v>66</v>
      </c>
      <c r="S134" t="s">
        <v>66</v>
      </c>
      <c r="T134" t="s">
        <v>74</v>
      </c>
      <c r="U134">
        <v>365</v>
      </c>
    </row>
    <row r="135" spans="1:21">
      <c r="A135" t="s">
        <v>63</v>
      </c>
      <c r="B135">
        <v>15</v>
      </c>
      <c r="C135" t="s">
        <v>184</v>
      </c>
      <c r="D135" s="1">
        <v>1750</v>
      </c>
      <c r="E135" s="1">
        <v>1.944</v>
      </c>
      <c r="F135" s="1">
        <v>1750</v>
      </c>
      <c r="G135" s="1">
        <v>1.944</v>
      </c>
      <c r="H135">
        <v>100</v>
      </c>
      <c r="I135" s="63">
        <v>42110</v>
      </c>
      <c r="J135">
        <v>900</v>
      </c>
      <c r="K135">
        <v>2</v>
      </c>
      <c r="L135">
        <v>2</v>
      </c>
      <c r="M135">
        <v>0</v>
      </c>
      <c r="N135">
        <v>1954</v>
      </c>
      <c r="O135" t="s">
        <v>72</v>
      </c>
      <c r="P135" t="s">
        <v>66</v>
      </c>
      <c r="Q135" t="s">
        <v>73</v>
      </c>
      <c r="R135" t="s">
        <v>68</v>
      </c>
      <c r="S135" t="s">
        <v>66</v>
      </c>
      <c r="T135" t="s">
        <v>74</v>
      </c>
      <c r="U135">
        <v>365</v>
      </c>
    </row>
    <row r="136" spans="1:21">
      <c r="A136" t="s">
        <v>63</v>
      </c>
      <c r="B136">
        <v>44</v>
      </c>
      <c r="C136" t="s">
        <v>185</v>
      </c>
      <c r="D136" s="1">
        <v>1400</v>
      </c>
      <c r="E136" s="1">
        <v>1.556</v>
      </c>
      <c r="F136" s="1">
        <v>1400</v>
      </c>
      <c r="G136" s="1">
        <v>1.556</v>
      </c>
      <c r="H136">
        <v>100</v>
      </c>
      <c r="I136" s="63">
        <v>42109</v>
      </c>
      <c r="J136">
        <v>900</v>
      </c>
      <c r="K136">
        <v>2</v>
      </c>
      <c r="L136">
        <v>1</v>
      </c>
      <c r="M136">
        <v>0</v>
      </c>
      <c r="N136">
        <v>1947</v>
      </c>
      <c r="O136" t="s">
        <v>70</v>
      </c>
      <c r="P136" t="s">
        <v>66</v>
      </c>
      <c r="Q136" t="s">
        <v>73</v>
      </c>
      <c r="R136" t="s">
        <v>68</v>
      </c>
      <c r="S136" t="s">
        <v>66</v>
      </c>
      <c r="T136" t="s">
        <v>69</v>
      </c>
      <c r="U136" t="s">
        <v>70</v>
      </c>
    </row>
    <row r="137" spans="1:21">
      <c r="A137" t="s">
        <v>63</v>
      </c>
      <c r="B137">
        <v>23</v>
      </c>
      <c r="C137" t="s">
        <v>186</v>
      </c>
      <c r="D137" s="1">
        <v>1325</v>
      </c>
      <c r="E137" s="1">
        <v>1.6559999999999999</v>
      </c>
      <c r="F137" s="1">
        <v>1350</v>
      </c>
      <c r="G137" s="1">
        <v>1.6879999999999999</v>
      </c>
      <c r="H137">
        <v>101.887</v>
      </c>
      <c r="I137" s="63">
        <v>42107</v>
      </c>
      <c r="J137">
        <v>800</v>
      </c>
      <c r="K137">
        <v>1</v>
      </c>
      <c r="L137">
        <v>1</v>
      </c>
      <c r="M137">
        <v>0</v>
      </c>
      <c r="N137">
        <v>1958</v>
      </c>
      <c r="O137" t="s">
        <v>72</v>
      </c>
      <c r="P137" t="s">
        <v>66</v>
      </c>
      <c r="Q137" t="s">
        <v>73</v>
      </c>
      <c r="R137" t="s">
        <v>68</v>
      </c>
      <c r="S137" t="s">
        <v>66</v>
      </c>
      <c r="T137" t="s">
        <v>74</v>
      </c>
      <c r="U137">
        <v>365</v>
      </c>
    </row>
    <row r="138" spans="1:21">
      <c r="A138" t="s">
        <v>63</v>
      </c>
      <c r="B138">
        <v>36</v>
      </c>
      <c r="C138" t="s">
        <v>187</v>
      </c>
      <c r="D138" s="1">
        <v>1450</v>
      </c>
      <c r="E138" s="1">
        <v>1.2609999999999999</v>
      </c>
      <c r="F138" s="1">
        <v>1450</v>
      </c>
      <c r="G138" s="1">
        <v>1.2609999999999999</v>
      </c>
      <c r="H138">
        <v>100</v>
      </c>
      <c r="I138" s="63">
        <v>42104</v>
      </c>
      <c r="J138" s="16">
        <v>1150</v>
      </c>
      <c r="K138">
        <v>3</v>
      </c>
      <c r="L138">
        <v>1</v>
      </c>
      <c r="M138">
        <v>0</v>
      </c>
      <c r="N138">
        <v>1953</v>
      </c>
      <c r="O138" t="s">
        <v>70</v>
      </c>
      <c r="P138" t="s">
        <v>66</v>
      </c>
      <c r="Q138" t="s">
        <v>73</v>
      </c>
      <c r="R138" t="s">
        <v>68</v>
      </c>
      <c r="S138" t="s">
        <v>66</v>
      </c>
      <c r="T138" t="s">
        <v>74</v>
      </c>
      <c r="U138" t="s">
        <v>70</v>
      </c>
    </row>
    <row r="139" spans="1:21">
      <c r="A139" t="s">
        <v>63</v>
      </c>
      <c r="B139">
        <v>11</v>
      </c>
      <c r="C139" t="s">
        <v>188</v>
      </c>
      <c r="D139" s="1">
        <v>1700</v>
      </c>
      <c r="E139" s="1">
        <v>1.619</v>
      </c>
      <c r="F139" s="1">
        <v>1650</v>
      </c>
      <c r="G139" s="1">
        <v>1.571</v>
      </c>
      <c r="H139">
        <v>97.058999999999997</v>
      </c>
      <c r="I139" s="63">
        <v>42103</v>
      </c>
      <c r="J139" s="16">
        <v>1050</v>
      </c>
      <c r="K139">
        <v>2</v>
      </c>
      <c r="L139">
        <v>2</v>
      </c>
      <c r="M139">
        <v>0</v>
      </c>
      <c r="N139">
        <v>1955</v>
      </c>
      <c r="O139" t="s">
        <v>72</v>
      </c>
      <c r="P139" t="s">
        <v>66</v>
      </c>
      <c r="Q139" t="s">
        <v>73</v>
      </c>
      <c r="R139" t="s">
        <v>68</v>
      </c>
      <c r="S139" t="s">
        <v>66</v>
      </c>
      <c r="T139" t="s">
        <v>74</v>
      </c>
      <c r="U139">
        <v>365</v>
      </c>
    </row>
    <row r="140" spans="1:21">
      <c r="A140" t="s">
        <v>63</v>
      </c>
      <c r="B140">
        <v>38</v>
      </c>
      <c r="C140" t="s">
        <v>190</v>
      </c>
      <c r="D140" s="1">
        <v>2150</v>
      </c>
      <c r="E140" s="1">
        <v>1.841</v>
      </c>
      <c r="F140" s="1">
        <v>2150</v>
      </c>
      <c r="G140" s="1">
        <v>1.841</v>
      </c>
      <c r="H140">
        <v>100</v>
      </c>
      <c r="I140" s="63">
        <v>42102</v>
      </c>
      <c r="J140" s="16">
        <v>1168</v>
      </c>
      <c r="K140">
        <v>2</v>
      </c>
      <c r="L140">
        <v>2</v>
      </c>
      <c r="M140">
        <v>1</v>
      </c>
      <c r="N140">
        <v>2004</v>
      </c>
      <c r="O140" t="s">
        <v>90</v>
      </c>
      <c r="P140" t="s">
        <v>68</v>
      </c>
      <c r="Q140" t="s">
        <v>73</v>
      </c>
      <c r="R140" t="s">
        <v>66</v>
      </c>
      <c r="S140" t="s">
        <v>66</v>
      </c>
      <c r="T140" t="s">
        <v>69</v>
      </c>
      <c r="U140">
        <v>365</v>
      </c>
    </row>
    <row r="141" spans="1:21">
      <c r="A141" t="s">
        <v>63</v>
      </c>
      <c r="B141">
        <v>51</v>
      </c>
      <c r="C141" t="s">
        <v>192</v>
      </c>
      <c r="D141" s="1">
        <v>2800</v>
      </c>
      <c r="E141" s="1">
        <v>1.9319999999999999</v>
      </c>
      <c r="F141" s="1">
        <v>2800</v>
      </c>
      <c r="G141" s="1">
        <v>1.9319999999999999</v>
      </c>
      <c r="H141">
        <v>100</v>
      </c>
      <c r="I141" s="63">
        <v>42101</v>
      </c>
      <c r="J141" s="16">
        <v>1449</v>
      </c>
      <c r="K141">
        <v>2</v>
      </c>
      <c r="L141">
        <v>2</v>
      </c>
      <c r="M141">
        <v>0</v>
      </c>
      <c r="N141">
        <v>2006</v>
      </c>
      <c r="O141" t="s">
        <v>65</v>
      </c>
      <c r="P141" t="s">
        <v>66</v>
      </c>
      <c r="Q141" t="s">
        <v>73</v>
      </c>
      <c r="R141" t="s">
        <v>66</v>
      </c>
      <c r="S141" t="s">
        <v>66</v>
      </c>
      <c r="T141" t="s">
        <v>69</v>
      </c>
      <c r="U141">
        <v>365</v>
      </c>
    </row>
    <row r="142" spans="1:21">
      <c r="A142" t="s">
        <v>63</v>
      </c>
      <c r="B142">
        <v>19</v>
      </c>
      <c r="C142" t="s">
        <v>93</v>
      </c>
      <c r="D142" s="1">
        <v>900</v>
      </c>
      <c r="E142" s="1">
        <v>2.2959999999999998</v>
      </c>
      <c r="F142" s="1">
        <v>900</v>
      </c>
      <c r="G142" s="1">
        <v>2.2959999999999998</v>
      </c>
      <c r="H142">
        <v>100</v>
      </c>
      <c r="I142" s="63">
        <v>42097</v>
      </c>
      <c r="J142">
        <v>392</v>
      </c>
      <c r="K142">
        <v>0</v>
      </c>
      <c r="L142">
        <v>1</v>
      </c>
      <c r="M142">
        <v>0</v>
      </c>
      <c r="N142">
        <v>1968</v>
      </c>
      <c r="O142" t="s">
        <v>70</v>
      </c>
      <c r="P142" t="s">
        <v>66</v>
      </c>
      <c r="Q142" t="s">
        <v>73</v>
      </c>
      <c r="R142" t="s">
        <v>68</v>
      </c>
      <c r="S142" t="s">
        <v>66</v>
      </c>
      <c r="T142" t="s">
        <v>69</v>
      </c>
      <c r="U142" t="s">
        <v>70</v>
      </c>
    </row>
    <row r="143" spans="1:21">
      <c r="A143" t="s">
        <v>63</v>
      </c>
      <c r="B143">
        <v>33</v>
      </c>
      <c r="C143" t="s">
        <v>194</v>
      </c>
      <c r="D143" s="1">
        <v>1000</v>
      </c>
      <c r="E143" s="1">
        <v>1.333</v>
      </c>
      <c r="F143" s="1">
        <v>1000</v>
      </c>
      <c r="G143" s="1">
        <v>1.333</v>
      </c>
      <c r="H143">
        <v>100</v>
      </c>
      <c r="I143" s="63">
        <v>42097</v>
      </c>
      <c r="J143">
        <v>750</v>
      </c>
      <c r="K143">
        <v>1</v>
      </c>
      <c r="L143">
        <v>1</v>
      </c>
      <c r="M143">
        <v>0</v>
      </c>
      <c r="N143">
        <v>1952</v>
      </c>
      <c r="O143" t="s">
        <v>70</v>
      </c>
      <c r="P143" t="s">
        <v>66</v>
      </c>
      <c r="Q143" t="s">
        <v>73</v>
      </c>
      <c r="R143" t="s">
        <v>68</v>
      </c>
      <c r="S143" t="s">
        <v>66</v>
      </c>
      <c r="T143" t="s">
        <v>74</v>
      </c>
      <c r="U143" t="s">
        <v>70</v>
      </c>
    </row>
    <row r="144" spans="1:21">
      <c r="A144" t="s">
        <v>63</v>
      </c>
      <c r="B144">
        <v>1313</v>
      </c>
      <c r="C144" t="s">
        <v>195</v>
      </c>
      <c r="D144" s="1">
        <v>950</v>
      </c>
      <c r="E144" s="1">
        <v>2.3809999999999998</v>
      </c>
      <c r="F144" s="1">
        <v>950</v>
      </c>
      <c r="G144" s="1">
        <v>2.3809999999999998</v>
      </c>
      <c r="H144">
        <v>100</v>
      </c>
      <c r="I144" s="63">
        <v>42096</v>
      </c>
      <c r="J144">
        <v>399</v>
      </c>
      <c r="K144">
        <v>0</v>
      </c>
      <c r="L144">
        <v>1</v>
      </c>
      <c r="M144">
        <v>0</v>
      </c>
      <c r="N144">
        <v>1959</v>
      </c>
      <c r="O144" t="s">
        <v>70</v>
      </c>
      <c r="P144" t="s">
        <v>66</v>
      </c>
      <c r="Q144" t="s">
        <v>73</v>
      </c>
      <c r="R144" t="s">
        <v>66</v>
      </c>
      <c r="S144" t="s">
        <v>66</v>
      </c>
      <c r="T144" t="s">
        <v>69</v>
      </c>
      <c r="U144" t="s">
        <v>70</v>
      </c>
    </row>
    <row r="145" spans="1:21">
      <c r="A145" t="s">
        <v>63</v>
      </c>
      <c r="B145">
        <v>4</v>
      </c>
      <c r="C145" t="s">
        <v>196</v>
      </c>
      <c r="D145" s="1">
        <v>1350</v>
      </c>
      <c r="E145" s="1">
        <v>1.7130000000000001</v>
      </c>
      <c r="F145" s="1">
        <v>1350</v>
      </c>
      <c r="G145" s="1">
        <v>1.7130000000000001</v>
      </c>
      <c r="H145">
        <v>100</v>
      </c>
      <c r="I145" s="63">
        <v>42096</v>
      </c>
      <c r="J145">
        <v>788</v>
      </c>
      <c r="K145">
        <v>1</v>
      </c>
      <c r="L145">
        <v>1</v>
      </c>
      <c r="M145">
        <v>0</v>
      </c>
      <c r="N145">
        <v>1951</v>
      </c>
      <c r="O145" t="s">
        <v>72</v>
      </c>
      <c r="P145" t="s">
        <v>66</v>
      </c>
      <c r="Q145" t="s">
        <v>73</v>
      </c>
      <c r="R145" t="s">
        <v>68</v>
      </c>
      <c r="S145" t="s">
        <v>66</v>
      </c>
      <c r="T145" t="s">
        <v>69</v>
      </c>
      <c r="U145">
        <v>365</v>
      </c>
    </row>
    <row r="146" spans="1:21">
      <c r="A146" t="s">
        <v>63</v>
      </c>
      <c r="B146">
        <v>6</v>
      </c>
      <c r="C146" t="s">
        <v>197</v>
      </c>
      <c r="D146" s="1">
        <v>1350</v>
      </c>
      <c r="E146" s="1">
        <v>1.5880000000000001</v>
      </c>
      <c r="F146" s="1">
        <v>1350</v>
      </c>
      <c r="G146" s="1">
        <v>1.5880000000000001</v>
      </c>
      <c r="H146">
        <v>100</v>
      </c>
      <c r="I146" s="63">
        <v>42096</v>
      </c>
      <c r="J146">
        <v>850</v>
      </c>
      <c r="K146">
        <v>1</v>
      </c>
      <c r="L146">
        <v>2</v>
      </c>
      <c r="M146">
        <v>0</v>
      </c>
      <c r="N146">
        <v>1945</v>
      </c>
      <c r="O146" t="s">
        <v>72</v>
      </c>
      <c r="P146" t="s">
        <v>66</v>
      </c>
      <c r="Q146" t="s">
        <v>73</v>
      </c>
      <c r="R146" t="s">
        <v>68</v>
      </c>
      <c r="S146" t="s">
        <v>66</v>
      </c>
      <c r="T146" t="s">
        <v>74</v>
      </c>
      <c r="U146">
        <v>365</v>
      </c>
    </row>
    <row r="147" spans="1:21">
      <c r="A147" t="s">
        <v>63</v>
      </c>
      <c r="B147">
        <v>11</v>
      </c>
      <c r="C147" t="s">
        <v>198</v>
      </c>
      <c r="D147" s="1">
        <v>1200</v>
      </c>
      <c r="E147" s="1">
        <v>1.6</v>
      </c>
      <c r="F147" s="1">
        <v>1200</v>
      </c>
      <c r="G147" s="1">
        <v>1.6</v>
      </c>
      <c r="H147">
        <v>100</v>
      </c>
      <c r="I147" s="63">
        <v>42095</v>
      </c>
      <c r="J147">
        <v>750</v>
      </c>
      <c r="K147">
        <v>1</v>
      </c>
      <c r="L147">
        <v>1</v>
      </c>
      <c r="M147">
        <v>0</v>
      </c>
      <c r="N147">
        <v>1965</v>
      </c>
      <c r="O147" t="s">
        <v>70</v>
      </c>
      <c r="P147" t="s">
        <v>66</v>
      </c>
      <c r="Q147" t="s">
        <v>73</v>
      </c>
      <c r="R147" t="s">
        <v>66</v>
      </c>
      <c r="S147" t="s">
        <v>66</v>
      </c>
      <c r="T147" t="s">
        <v>69</v>
      </c>
      <c r="U147" t="s">
        <v>70</v>
      </c>
    </row>
    <row r="148" spans="1:21">
      <c r="A148" t="s">
        <v>63</v>
      </c>
      <c r="B148">
        <v>4</v>
      </c>
      <c r="C148" t="s">
        <v>199</v>
      </c>
      <c r="D148" s="1">
        <v>1200</v>
      </c>
      <c r="E148" s="1">
        <v>1.4119999999999999</v>
      </c>
      <c r="F148" s="1">
        <v>1200</v>
      </c>
      <c r="G148" s="1">
        <v>1.4119999999999999</v>
      </c>
      <c r="H148">
        <v>100</v>
      </c>
      <c r="I148" s="63">
        <v>42095</v>
      </c>
      <c r="J148">
        <v>850</v>
      </c>
      <c r="K148">
        <v>1</v>
      </c>
      <c r="L148">
        <v>1</v>
      </c>
      <c r="M148">
        <v>0</v>
      </c>
      <c r="N148">
        <v>1953</v>
      </c>
      <c r="O148" t="s">
        <v>70</v>
      </c>
      <c r="P148" t="s">
        <v>66</v>
      </c>
      <c r="Q148" t="s">
        <v>73</v>
      </c>
      <c r="R148" t="s">
        <v>68</v>
      </c>
      <c r="S148" t="s">
        <v>66</v>
      </c>
      <c r="T148" t="s">
        <v>70</v>
      </c>
      <c r="U148" t="s">
        <v>70</v>
      </c>
    </row>
    <row r="149" spans="1:21">
      <c r="A149" t="s">
        <v>63</v>
      </c>
      <c r="B149">
        <v>32</v>
      </c>
      <c r="C149" t="s">
        <v>202</v>
      </c>
      <c r="D149" s="1">
        <v>2850</v>
      </c>
      <c r="E149" s="1">
        <v>2.0009999999999999</v>
      </c>
      <c r="F149" s="1">
        <v>2850</v>
      </c>
      <c r="G149" s="1">
        <v>2.0009999999999999</v>
      </c>
      <c r="H149">
        <v>100</v>
      </c>
      <c r="I149" s="63">
        <v>42095</v>
      </c>
      <c r="J149" s="16">
        <v>1424</v>
      </c>
      <c r="K149">
        <v>2</v>
      </c>
      <c r="L149">
        <v>2</v>
      </c>
      <c r="M149">
        <v>0</v>
      </c>
      <c r="N149">
        <v>2006</v>
      </c>
      <c r="O149" t="s">
        <v>79</v>
      </c>
      <c r="P149" t="s">
        <v>68</v>
      </c>
      <c r="Q149" t="s">
        <v>73</v>
      </c>
      <c r="R149" t="s">
        <v>66</v>
      </c>
      <c r="S149" t="s">
        <v>66</v>
      </c>
      <c r="T149" t="s">
        <v>69</v>
      </c>
      <c r="U149" t="s">
        <v>70</v>
      </c>
    </row>
    <row r="150" spans="1:21">
      <c r="A150" s="19" t="s">
        <v>63</v>
      </c>
      <c r="B150" s="19">
        <v>98</v>
      </c>
      <c r="C150" s="19" t="s">
        <v>203</v>
      </c>
      <c r="D150" s="48">
        <v>3750</v>
      </c>
      <c r="E150" s="48">
        <v>2.024</v>
      </c>
      <c r="F150" s="48">
        <v>3000</v>
      </c>
      <c r="G150" s="48">
        <v>1.619</v>
      </c>
      <c r="H150" s="19">
        <v>80</v>
      </c>
      <c r="I150" s="64">
        <v>42095</v>
      </c>
      <c r="J150" s="65">
        <v>1853</v>
      </c>
      <c r="K150" s="19">
        <v>3</v>
      </c>
      <c r="L150" s="19">
        <v>2</v>
      </c>
      <c r="M150" s="19">
        <v>1</v>
      </c>
      <c r="N150" s="19">
        <v>1947</v>
      </c>
      <c r="O150" s="19" t="s">
        <v>70</v>
      </c>
      <c r="P150" s="19" t="s">
        <v>66</v>
      </c>
      <c r="Q150" s="19" t="s">
        <v>67</v>
      </c>
      <c r="R150" s="19" t="s">
        <v>68</v>
      </c>
      <c r="S150" s="19" t="s">
        <v>66</v>
      </c>
      <c r="T150" s="19" t="s">
        <v>69</v>
      </c>
      <c r="U150" s="19" t="s">
        <v>70</v>
      </c>
    </row>
    <row r="151" spans="1:21">
      <c r="A151" t="s">
        <v>63</v>
      </c>
      <c r="B151">
        <v>2</v>
      </c>
      <c r="C151" t="s">
        <v>204</v>
      </c>
      <c r="D151" s="1">
        <v>1200</v>
      </c>
      <c r="E151" s="1">
        <v>1.9970000000000001</v>
      </c>
      <c r="F151" s="1">
        <v>1200</v>
      </c>
      <c r="G151" s="1">
        <v>1.9970000000000001</v>
      </c>
      <c r="H151">
        <v>100</v>
      </c>
      <c r="I151" s="63">
        <v>42094</v>
      </c>
      <c r="J151">
        <v>601</v>
      </c>
      <c r="K151">
        <v>1</v>
      </c>
      <c r="L151">
        <v>2</v>
      </c>
      <c r="M151">
        <v>0</v>
      </c>
      <c r="N151">
        <v>1950</v>
      </c>
      <c r="O151" t="s">
        <v>72</v>
      </c>
      <c r="P151" t="s">
        <v>66</v>
      </c>
      <c r="Q151" t="s">
        <v>73</v>
      </c>
      <c r="R151" t="s">
        <v>68</v>
      </c>
      <c r="S151" t="s">
        <v>66</v>
      </c>
      <c r="T151" t="s">
        <v>69</v>
      </c>
      <c r="U151">
        <v>365</v>
      </c>
    </row>
    <row r="152" spans="1:21">
      <c r="A152" t="s">
        <v>63</v>
      </c>
      <c r="B152">
        <v>2</v>
      </c>
      <c r="C152" t="s">
        <v>205</v>
      </c>
      <c r="D152" s="1">
        <v>1000</v>
      </c>
      <c r="E152" s="1">
        <v>1.5289999999999999</v>
      </c>
      <c r="F152" s="1">
        <v>975</v>
      </c>
      <c r="G152" s="1">
        <v>1.4910000000000001</v>
      </c>
      <c r="H152">
        <v>97.5</v>
      </c>
      <c r="I152" s="63">
        <v>42094</v>
      </c>
      <c r="J152">
        <v>654</v>
      </c>
      <c r="K152">
        <v>1</v>
      </c>
      <c r="L152">
        <v>1</v>
      </c>
      <c r="M152">
        <v>0</v>
      </c>
      <c r="N152">
        <v>1958</v>
      </c>
      <c r="O152" t="s">
        <v>206</v>
      </c>
      <c r="P152" t="s">
        <v>66</v>
      </c>
      <c r="Q152" t="s">
        <v>73</v>
      </c>
      <c r="R152" t="s">
        <v>66</v>
      </c>
      <c r="S152" t="s">
        <v>66</v>
      </c>
      <c r="T152" t="s">
        <v>74</v>
      </c>
      <c r="U152" t="s">
        <v>70</v>
      </c>
    </row>
    <row r="153" spans="1:21">
      <c r="A153" t="s">
        <v>63</v>
      </c>
      <c r="B153">
        <v>7</v>
      </c>
      <c r="C153" t="s">
        <v>207</v>
      </c>
      <c r="D153" s="1">
        <v>1300</v>
      </c>
      <c r="E153" s="1">
        <v>1.7330000000000001</v>
      </c>
      <c r="F153" s="1">
        <v>1300</v>
      </c>
      <c r="G153" s="1">
        <v>1.7330000000000001</v>
      </c>
      <c r="H153">
        <v>100</v>
      </c>
      <c r="I153" s="63">
        <v>42094</v>
      </c>
      <c r="J153">
        <v>750</v>
      </c>
      <c r="K153">
        <v>1</v>
      </c>
      <c r="L153">
        <v>1</v>
      </c>
      <c r="M153">
        <v>0</v>
      </c>
      <c r="N153">
        <v>1958</v>
      </c>
      <c r="O153" t="s">
        <v>72</v>
      </c>
      <c r="P153" t="s">
        <v>66</v>
      </c>
      <c r="Q153" t="s">
        <v>73</v>
      </c>
      <c r="R153" t="s">
        <v>68</v>
      </c>
      <c r="S153" t="s">
        <v>66</v>
      </c>
      <c r="T153" t="s">
        <v>74</v>
      </c>
      <c r="U153">
        <v>365</v>
      </c>
    </row>
    <row r="154" spans="1:21">
      <c r="A154" t="s">
        <v>63</v>
      </c>
      <c r="B154">
        <v>227</v>
      </c>
      <c r="C154" t="s">
        <v>210</v>
      </c>
      <c r="D154" s="1">
        <v>1995</v>
      </c>
      <c r="E154" s="1">
        <v>2.3279999999999998</v>
      </c>
      <c r="F154" s="1">
        <v>1900</v>
      </c>
      <c r="G154" s="1">
        <v>2.2170000000000001</v>
      </c>
      <c r="H154">
        <v>95.238</v>
      </c>
      <c r="I154" s="63">
        <v>42093</v>
      </c>
      <c r="J154">
        <v>857</v>
      </c>
      <c r="K154">
        <v>1</v>
      </c>
      <c r="L154">
        <v>1</v>
      </c>
      <c r="M154">
        <v>1</v>
      </c>
      <c r="N154">
        <v>2004</v>
      </c>
      <c r="O154" t="s">
        <v>65</v>
      </c>
      <c r="P154" t="s">
        <v>68</v>
      </c>
      <c r="Q154" t="s">
        <v>73</v>
      </c>
      <c r="R154" t="s">
        <v>66</v>
      </c>
      <c r="S154" t="s">
        <v>66</v>
      </c>
      <c r="T154" t="s">
        <v>69</v>
      </c>
      <c r="U154">
        <v>180</v>
      </c>
    </row>
    <row r="155" spans="1:21">
      <c r="A155" t="s">
        <v>63</v>
      </c>
      <c r="B155">
        <v>2</v>
      </c>
      <c r="C155" t="s">
        <v>102</v>
      </c>
      <c r="D155" s="1">
        <v>1050</v>
      </c>
      <c r="E155" s="1">
        <v>2.625</v>
      </c>
      <c r="F155" s="1">
        <v>1050</v>
      </c>
      <c r="G155" s="1">
        <v>2.625</v>
      </c>
      <c r="H155">
        <v>100</v>
      </c>
      <c r="I155" s="63">
        <v>42090</v>
      </c>
      <c r="J155">
        <v>400</v>
      </c>
      <c r="K155">
        <v>0</v>
      </c>
      <c r="L155">
        <v>1</v>
      </c>
      <c r="M155">
        <v>0</v>
      </c>
      <c r="N155">
        <v>1951</v>
      </c>
      <c r="O155" t="s">
        <v>72</v>
      </c>
      <c r="P155" t="s">
        <v>66</v>
      </c>
      <c r="Q155" t="s">
        <v>73</v>
      </c>
      <c r="R155" t="s">
        <v>68</v>
      </c>
      <c r="S155" t="s">
        <v>66</v>
      </c>
      <c r="T155" t="s">
        <v>69</v>
      </c>
      <c r="U155">
        <v>365</v>
      </c>
    </row>
    <row r="156" spans="1:21">
      <c r="A156" t="s">
        <v>63</v>
      </c>
      <c r="B156">
        <v>41</v>
      </c>
      <c r="C156" t="s">
        <v>211</v>
      </c>
      <c r="D156" s="1">
        <v>1050</v>
      </c>
      <c r="E156" s="1">
        <v>2.1</v>
      </c>
      <c r="F156" s="1">
        <v>1050</v>
      </c>
      <c r="G156" s="1">
        <v>2.1</v>
      </c>
      <c r="H156">
        <v>100</v>
      </c>
      <c r="I156" s="63">
        <v>42090</v>
      </c>
      <c r="J156">
        <v>500</v>
      </c>
      <c r="K156">
        <v>0</v>
      </c>
      <c r="L156">
        <v>1</v>
      </c>
      <c r="M156">
        <v>0</v>
      </c>
      <c r="N156">
        <v>1951</v>
      </c>
      <c r="O156" t="s">
        <v>72</v>
      </c>
      <c r="P156" t="s">
        <v>66</v>
      </c>
      <c r="Q156" t="s">
        <v>73</v>
      </c>
      <c r="R156" t="s">
        <v>68</v>
      </c>
      <c r="S156" t="s">
        <v>66</v>
      </c>
      <c r="T156" t="s">
        <v>74</v>
      </c>
      <c r="U156">
        <v>365</v>
      </c>
    </row>
    <row r="157" spans="1:21">
      <c r="A157" t="s">
        <v>63</v>
      </c>
      <c r="B157">
        <v>20</v>
      </c>
      <c r="C157" t="s">
        <v>212</v>
      </c>
      <c r="D157" s="1">
        <v>1325</v>
      </c>
      <c r="E157" s="1">
        <v>1.7669999999999999</v>
      </c>
      <c r="F157" s="1">
        <v>1350</v>
      </c>
      <c r="G157" s="1">
        <v>1.8</v>
      </c>
      <c r="H157">
        <v>101.887</v>
      </c>
      <c r="I157" s="63">
        <v>42090</v>
      </c>
      <c r="J157">
        <v>750</v>
      </c>
      <c r="K157">
        <v>1</v>
      </c>
      <c r="L157">
        <v>1</v>
      </c>
      <c r="M157">
        <v>0</v>
      </c>
      <c r="N157">
        <v>1958</v>
      </c>
      <c r="O157" t="s">
        <v>72</v>
      </c>
      <c r="P157" t="s">
        <v>66</v>
      </c>
      <c r="Q157" t="s">
        <v>73</v>
      </c>
      <c r="R157" t="s">
        <v>68</v>
      </c>
      <c r="S157" t="s">
        <v>66</v>
      </c>
      <c r="T157" t="s">
        <v>74</v>
      </c>
      <c r="U157">
        <v>365</v>
      </c>
    </row>
    <row r="158" spans="1:21">
      <c r="A158" t="s">
        <v>63</v>
      </c>
      <c r="B158">
        <v>7</v>
      </c>
      <c r="C158" t="s">
        <v>213</v>
      </c>
      <c r="D158" s="1">
        <v>800</v>
      </c>
      <c r="E158" s="1">
        <v>3.2</v>
      </c>
      <c r="F158" s="1">
        <v>825</v>
      </c>
      <c r="G158" s="1">
        <v>3.3</v>
      </c>
      <c r="H158">
        <v>103.125</v>
      </c>
      <c r="I158" s="63">
        <v>42089</v>
      </c>
      <c r="J158">
        <v>250</v>
      </c>
      <c r="K158">
        <v>0</v>
      </c>
      <c r="L158">
        <v>1</v>
      </c>
      <c r="M158">
        <v>0</v>
      </c>
      <c r="N158">
        <v>1940</v>
      </c>
      <c r="O158" t="s">
        <v>72</v>
      </c>
      <c r="P158" t="s">
        <v>66</v>
      </c>
      <c r="Q158" t="s">
        <v>73</v>
      </c>
      <c r="R158" t="s">
        <v>66</v>
      </c>
      <c r="S158" t="s">
        <v>66</v>
      </c>
      <c r="T158" t="s">
        <v>74</v>
      </c>
      <c r="U158">
        <v>365</v>
      </c>
    </row>
    <row r="159" spans="1:21">
      <c r="A159" t="s">
        <v>63</v>
      </c>
      <c r="B159">
        <v>14</v>
      </c>
      <c r="C159" t="s">
        <v>214</v>
      </c>
      <c r="D159" s="1">
        <v>1250</v>
      </c>
      <c r="E159" s="1">
        <v>2.0830000000000002</v>
      </c>
      <c r="F159" s="1">
        <v>1250</v>
      </c>
      <c r="G159" s="1">
        <v>2.0830000000000002</v>
      </c>
      <c r="H159">
        <v>100</v>
      </c>
      <c r="I159" s="63">
        <v>42089</v>
      </c>
      <c r="J159">
        <v>600</v>
      </c>
      <c r="K159">
        <v>1</v>
      </c>
      <c r="L159">
        <v>1</v>
      </c>
      <c r="M159">
        <v>0</v>
      </c>
      <c r="N159">
        <v>1951</v>
      </c>
      <c r="O159" t="s">
        <v>72</v>
      </c>
      <c r="P159" t="s">
        <v>66</v>
      </c>
      <c r="Q159" t="s">
        <v>73</v>
      </c>
      <c r="R159" t="s">
        <v>68</v>
      </c>
      <c r="S159" t="s">
        <v>66</v>
      </c>
      <c r="T159" t="s">
        <v>74</v>
      </c>
      <c r="U159">
        <v>365</v>
      </c>
    </row>
    <row r="160" spans="1:21">
      <c r="A160" t="s">
        <v>63</v>
      </c>
      <c r="B160">
        <v>7</v>
      </c>
      <c r="C160" t="s">
        <v>215</v>
      </c>
      <c r="D160" s="1">
        <v>800</v>
      </c>
      <c r="E160" s="1">
        <v>3.2</v>
      </c>
      <c r="F160" s="1">
        <v>800</v>
      </c>
      <c r="G160" s="1">
        <v>3.2</v>
      </c>
      <c r="H160">
        <v>100</v>
      </c>
      <c r="I160" s="63">
        <v>42088</v>
      </c>
      <c r="J160">
        <v>250</v>
      </c>
      <c r="K160">
        <v>0</v>
      </c>
      <c r="L160">
        <v>1</v>
      </c>
      <c r="M160">
        <v>0</v>
      </c>
      <c r="N160">
        <v>1940</v>
      </c>
      <c r="O160" t="s">
        <v>72</v>
      </c>
      <c r="P160" t="s">
        <v>66</v>
      </c>
      <c r="Q160" t="s">
        <v>73</v>
      </c>
      <c r="R160" t="s">
        <v>66</v>
      </c>
      <c r="S160" t="s">
        <v>66</v>
      </c>
      <c r="T160" t="s">
        <v>74</v>
      </c>
      <c r="U160">
        <v>365</v>
      </c>
    </row>
    <row r="161" spans="1:21">
      <c r="A161" t="s">
        <v>63</v>
      </c>
      <c r="B161">
        <v>4</v>
      </c>
      <c r="C161" t="s">
        <v>216</v>
      </c>
      <c r="D161" s="1">
        <v>1900</v>
      </c>
      <c r="E161" s="1">
        <v>1.7270000000000001</v>
      </c>
      <c r="F161" s="1">
        <v>1900</v>
      </c>
      <c r="G161" s="1">
        <v>1.7270000000000001</v>
      </c>
      <c r="H161">
        <v>100</v>
      </c>
      <c r="I161" s="63">
        <v>42086</v>
      </c>
      <c r="J161" s="16">
        <v>1100</v>
      </c>
      <c r="K161">
        <v>2</v>
      </c>
      <c r="L161">
        <v>2</v>
      </c>
      <c r="M161">
        <v>0</v>
      </c>
      <c r="N161">
        <v>1964</v>
      </c>
      <c r="O161" t="s">
        <v>90</v>
      </c>
      <c r="P161" t="s">
        <v>68</v>
      </c>
      <c r="Q161" t="s">
        <v>73</v>
      </c>
      <c r="R161" t="s">
        <v>66</v>
      </c>
      <c r="S161" t="s">
        <v>66</v>
      </c>
      <c r="T161" t="s">
        <v>69</v>
      </c>
      <c r="U161" t="s">
        <v>70</v>
      </c>
    </row>
    <row r="162" spans="1:21">
      <c r="A162" t="s">
        <v>63</v>
      </c>
      <c r="B162">
        <v>97</v>
      </c>
      <c r="C162" t="s">
        <v>217</v>
      </c>
      <c r="D162" s="1">
        <v>1550</v>
      </c>
      <c r="E162" s="1">
        <v>1.369</v>
      </c>
      <c r="F162" s="1">
        <v>1550</v>
      </c>
      <c r="G162" s="1">
        <v>1.369</v>
      </c>
      <c r="H162">
        <v>100</v>
      </c>
      <c r="I162" s="63">
        <v>42084</v>
      </c>
      <c r="J162" s="16">
        <v>1132</v>
      </c>
      <c r="K162">
        <v>2</v>
      </c>
      <c r="L162">
        <v>2</v>
      </c>
      <c r="M162">
        <v>0</v>
      </c>
      <c r="N162">
        <v>1981</v>
      </c>
      <c r="O162" t="s">
        <v>90</v>
      </c>
      <c r="P162" t="s">
        <v>68</v>
      </c>
      <c r="Q162" t="s">
        <v>73</v>
      </c>
      <c r="R162" t="s">
        <v>66</v>
      </c>
      <c r="S162" t="s">
        <v>66</v>
      </c>
      <c r="T162" t="s">
        <v>69</v>
      </c>
      <c r="U162" t="s">
        <v>70</v>
      </c>
    </row>
    <row r="163" spans="1:21">
      <c r="A163" t="s">
        <v>63</v>
      </c>
      <c r="B163">
        <v>5</v>
      </c>
      <c r="C163" t="s">
        <v>218</v>
      </c>
      <c r="D163" s="1">
        <v>850</v>
      </c>
      <c r="E163" s="1">
        <v>2.8330000000000002</v>
      </c>
      <c r="F163" s="1">
        <v>800</v>
      </c>
      <c r="G163" s="1">
        <v>2.6669999999999998</v>
      </c>
      <c r="H163">
        <v>94.117999999999995</v>
      </c>
      <c r="I163" s="63">
        <v>42083</v>
      </c>
      <c r="J163">
        <v>300</v>
      </c>
      <c r="K163">
        <v>0</v>
      </c>
      <c r="L163">
        <v>1</v>
      </c>
      <c r="M163">
        <v>0</v>
      </c>
      <c r="N163">
        <v>1939</v>
      </c>
      <c r="O163" t="s">
        <v>72</v>
      </c>
      <c r="P163" t="s">
        <v>66</v>
      </c>
      <c r="Q163" t="s">
        <v>73</v>
      </c>
      <c r="R163" t="s">
        <v>66</v>
      </c>
      <c r="S163" t="s">
        <v>66</v>
      </c>
      <c r="T163" t="s">
        <v>74</v>
      </c>
      <c r="U163">
        <v>365</v>
      </c>
    </row>
    <row r="164" spans="1:21">
      <c r="A164" t="s">
        <v>63</v>
      </c>
      <c r="B164">
        <v>17</v>
      </c>
      <c r="C164" t="s">
        <v>219</v>
      </c>
      <c r="D164" s="1">
        <v>1050</v>
      </c>
      <c r="E164" s="1">
        <v>2.625</v>
      </c>
      <c r="F164" s="1">
        <v>1050</v>
      </c>
      <c r="G164" s="1">
        <v>2.625</v>
      </c>
      <c r="H164">
        <v>100</v>
      </c>
      <c r="I164" s="63">
        <v>42083</v>
      </c>
      <c r="J164">
        <v>400</v>
      </c>
      <c r="K164">
        <v>0</v>
      </c>
      <c r="L164">
        <v>1</v>
      </c>
      <c r="M164">
        <v>0</v>
      </c>
      <c r="N164">
        <v>1939</v>
      </c>
      <c r="O164" t="s">
        <v>72</v>
      </c>
      <c r="P164" t="s">
        <v>66</v>
      </c>
      <c r="Q164" t="s">
        <v>73</v>
      </c>
      <c r="R164" t="s">
        <v>68</v>
      </c>
      <c r="S164" t="s">
        <v>66</v>
      </c>
      <c r="T164" t="s">
        <v>74</v>
      </c>
      <c r="U164">
        <v>365</v>
      </c>
    </row>
    <row r="165" spans="1:21">
      <c r="A165" t="s">
        <v>63</v>
      </c>
      <c r="B165">
        <v>16</v>
      </c>
      <c r="C165" t="s">
        <v>220</v>
      </c>
      <c r="D165" s="1">
        <v>1250</v>
      </c>
      <c r="E165" s="1">
        <v>2.1509999999999998</v>
      </c>
      <c r="F165" s="1">
        <v>1200</v>
      </c>
      <c r="G165" s="1">
        <v>2.0649999999999999</v>
      </c>
      <c r="H165">
        <v>96</v>
      </c>
      <c r="I165" s="63">
        <v>42083</v>
      </c>
      <c r="J165">
        <v>581</v>
      </c>
      <c r="K165">
        <v>1</v>
      </c>
      <c r="L165">
        <v>1</v>
      </c>
      <c r="M165">
        <v>0</v>
      </c>
      <c r="N165">
        <v>1948</v>
      </c>
      <c r="O165" t="s">
        <v>70</v>
      </c>
      <c r="P165" t="s">
        <v>66</v>
      </c>
      <c r="Q165" t="s">
        <v>73</v>
      </c>
      <c r="R165" t="s">
        <v>66</v>
      </c>
      <c r="S165" t="s">
        <v>66</v>
      </c>
      <c r="T165" t="s">
        <v>69</v>
      </c>
      <c r="U165" t="s">
        <v>70</v>
      </c>
    </row>
    <row r="166" spans="1:21">
      <c r="A166" t="s">
        <v>63</v>
      </c>
      <c r="B166">
        <v>14</v>
      </c>
      <c r="C166" t="s">
        <v>221</v>
      </c>
      <c r="D166" s="1">
        <v>950</v>
      </c>
      <c r="E166" s="1">
        <v>1.2669999999999999</v>
      </c>
      <c r="F166" s="1">
        <v>950</v>
      </c>
      <c r="G166" s="1">
        <v>1.2669999999999999</v>
      </c>
      <c r="H166">
        <v>100</v>
      </c>
      <c r="I166" s="63">
        <v>42083</v>
      </c>
      <c r="J166">
        <v>750</v>
      </c>
      <c r="K166">
        <v>1</v>
      </c>
      <c r="L166">
        <v>1</v>
      </c>
      <c r="M166">
        <v>0</v>
      </c>
      <c r="N166">
        <v>1947</v>
      </c>
      <c r="O166" t="s">
        <v>72</v>
      </c>
      <c r="P166" t="s">
        <v>66</v>
      </c>
      <c r="Q166" t="s">
        <v>73</v>
      </c>
      <c r="R166" t="s">
        <v>66</v>
      </c>
      <c r="S166" t="s">
        <v>66</v>
      </c>
      <c r="T166" t="s">
        <v>74</v>
      </c>
      <c r="U166" t="s">
        <v>70</v>
      </c>
    </row>
    <row r="167" spans="1:21">
      <c r="A167" t="s">
        <v>63</v>
      </c>
      <c r="B167">
        <v>6</v>
      </c>
      <c r="C167" t="s">
        <v>222</v>
      </c>
      <c r="D167" s="1">
        <v>1700</v>
      </c>
      <c r="E167" s="1">
        <v>1.421</v>
      </c>
      <c r="F167" s="1">
        <v>1700</v>
      </c>
      <c r="G167" s="1">
        <v>1.421</v>
      </c>
      <c r="H167">
        <v>100</v>
      </c>
      <c r="I167" s="63">
        <v>42083</v>
      </c>
      <c r="J167" s="16">
        <v>1196</v>
      </c>
      <c r="K167">
        <v>2</v>
      </c>
      <c r="L167">
        <v>2</v>
      </c>
      <c r="M167">
        <v>0</v>
      </c>
      <c r="N167">
        <v>1978</v>
      </c>
      <c r="O167" t="s">
        <v>70</v>
      </c>
      <c r="P167" t="s">
        <v>68</v>
      </c>
      <c r="Q167" t="s">
        <v>73</v>
      </c>
      <c r="R167" t="s">
        <v>68</v>
      </c>
      <c r="S167" t="s">
        <v>66</v>
      </c>
      <c r="T167" t="s">
        <v>69</v>
      </c>
      <c r="U167" t="s">
        <v>70</v>
      </c>
    </row>
    <row r="168" spans="1:21">
      <c r="A168" t="s">
        <v>63</v>
      </c>
      <c r="B168">
        <v>9</v>
      </c>
      <c r="C168" t="s">
        <v>223</v>
      </c>
      <c r="D168" s="1">
        <v>1975</v>
      </c>
      <c r="E168" s="1">
        <v>1.6439999999999999</v>
      </c>
      <c r="F168" s="1">
        <v>1950</v>
      </c>
      <c r="G168" s="1">
        <v>1.6240000000000001</v>
      </c>
      <c r="H168">
        <v>98.733999999999995</v>
      </c>
      <c r="I168" s="63">
        <v>42083</v>
      </c>
      <c r="J168" s="16">
        <v>1201</v>
      </c>
      <c r="K168">
        <v>2</v>
      </c>
      <c r="L168">
        <v>2</v>
      </c>
      <c r="M168">
        <v>0</v>
      </c>
      <c r="N168">
        <v>1994</v>
      </c>
      <c r="O168" t="s">
        <v>79</v>
      </c>
      <c r="P168" t="s">
        <v>68</v>
      </c>
      <c r="Q168" t="s">
        <v>73</v>
      </c>
      <c r="R168" t="s">
        <v>66</v>
      </c>
      <c r="S168" t="s">
        <v>66</v>
      </c>
      <c r="T168" t="s">
        <v>69</v>
      </c>
      <c r="U168" t="s">
        <v>70</v>
      </c>
    </row>
    <row r="169" spans="1:21">
      <c r="A169" t="s">
        <v>63</v>
      </c>
      <c r="B169">
        <v>94</v>
      </c>
      <c r="C169" t="s">
        <v>224</v>
      </c>
      <c r="D169" s="1">
        <v>1575</v>
      </c>
      <c r="E169" s="1">
        <v>1.575</v>
      </c>
      <c r="F169" s="1">
        <v>1575</v>
      </c>
      <c r="G169" s="1">
        <v>1.575</v>
      </c>
      <c r="H169">
        <v>100</v>
      </c>
      <c r="I169" s="63">
        <v>42081</v>
      </c>
      <c r="J169" s="16">
        <v>1000</v>
      </c>
      <c r="K169">
        <v>2</v>
      </c>
      <c r="L169">
        <v>2</v>
      </c>
      <c r="M169">
        <v>0</v>
      </c>
      <c r="N169">
        <v>1955</v>
      </c>
      <c r="O169" t="s">
        <v>72</v>
      </c>
      <c r="P169" t="s">
        <v>66</v>
      </c>
      <c r="Q169" t="s">
        <v>73</v>
      </c>
      <c r="R169" t="s">
        <v>68</v>
      </c>
      <c r="S169" t="s">
        <v>66</v>
      </c>
      <c r="T169" t="s">
        <v>74</v>
      </c>
      <c r="U169">
        <v>365</v>
      </c>
    </row>
    <row r="170" spans="1:21">
      <c r="A170" t="s">
        <v>63</v>
      </c>
      <c r="B170">
        <v>26</v>
      </c>
      <c r="C170" t="s">
        <v>225</v>
      </c>
      <c r="D170" s="1">
        <v>1050</v>
      </c>
      <c r="E170" s="1">
        <v>2.5670000000000002</v>
      </c>
      <c r="F170" s="1">
        <v>1050</v>
      </c>
      <c r="G170" s="1">
        <v>2.5670000000000002</v>
      </c>
      <c r="H170">
        <v>100</v>
      </c>
      <c r="I170" s="63">
        <v>42078</v>
      </c>
      <c r="J170">
        <v>409</v>
      </c>
      <c r="K170">
        <v>0</v>
      </c>
      <c r="L170">
        <v>1</v>
      </c>
      <c r="M170">
        <v>0</v>
      </c>
      <c r="N170">
        <v>1947</v>
      </c>
      <c r="O170" t="s">
        <v>70</v>
      </c>
      <c r="P170" t="s">
        <v>66</v>
      </c>
      <c r="Q170" t="s">
        <v>73</v>
      </c>
      <c r="R170" t="s">
        <v>66</v>
      </c>
      <c r="S170" t="s">
        <v>66</v>
      </c>
      <c r="T170" t="s">
        <v>69</v>
      </c>
      <c r="U170" t="s">
        <v>70</v>
      </c>
    </row>
    <row r="171" spans="1:21">
      <c r="A171" t="s">
        <v>63</v>
      </c>
      <c r="B171">
        <v>31</v>
      </c>
      <c r="C171" t="s">
        <v>226</v>
      </c>
      <c r="D171" s="1">
        <v>2150</v>
      </c>
      <c r="E171" s="1">
        <v>1.9930000000000001</v>
      </c>
      <c r="F171" s="1">
        <v>2100</v>
      </c>
      <c r="G171" s="1">
        <v>1.946</v>
      </c>
      <c r="H171">
        <v>97.674000000000007</v>
      </c>
      <c r="I171" s="63">
        <v>42078</v>
      </c>
      <c r="J171" s="16">
        <v>1079</v>
      </c>
      <c r="K171">
        <v>1</v>
      </c>
      <c r="L171">
        <v>1</v>
      </c>
      <c r="M171">
        <v>1</v>
      </c>
      <c r="N171">
        <v>2006</v>
      </c>
      <c r="O171" t="s">
        <v>70</v>
      </c>
      <c r="P171" t="s">
        <v>68</v>
      </c>
      <c r="Q171" t="s">
        <v>67</v>
      </c>
      <c r="R171" t="s">
        <v>66</v>
      </c>
      <c r="S171" t="s">
        <v>66</v>
      </c>
      <c r="T171" t="s">
        <v>69</v>
      </c>
      <c r="U171" t="s">
        <v>70</v>
      </c>
    </row>
    <row r="172" spans="1:21">
      <c r="A172" t="s">
        <v>63</v>
      </c>
      <c r="B172">
        <v>31</v>
      </c>
      <c r="C172" t="s">
        <v>227</v>
      </c>
      <c r="D172" s="1">
        <v>975</v>
      </c>
      <c r="E172" s="1">
        <v>1.95</v>
      </c>
      <c r="F172" s="1">
        <v>975</v>
      </c>
      <c r="G172" s="1">
        <v>1.95</v>
      </c>
      <c r="H172">
        <v>100</v>
      </c>
      <c r="I172" s="63">
        <v>42077</v>
      </c>
      <c r="J172">
        <v>500</v>
      </c>
      <c r="K172">
        <v>0</v>
      </c>
      <c r="L172">
        <v>1</v>
      </c>
      <c r="M172">
        <v>0</v>
      </c>
      <c r="N172">
        <v>1955</v>
      </c>
      <c r="O172" t="s">
        <v>72</v>
      </c>
      <c r="P172" t="s">
        <v>66</v>
      </c>
      <c r="Q172" t="s">
        <v>73</v>
      </c>
      <c r="R172" t="s">
        <v>68</v>
      </c>
      <c r="S172" t="s">
        <v>66</v>
      </c>
      <c r="T172" t="s">
        <v>74</v>
      </c>
      <c r="U172">
        <v>365</v>
      </c>
    </row>
    <row r="173" spans="1:21">
      <c r="A173" t="s">
        <v>63</v>
      </c>
      <c r="B173">
        <v>13</v>
      </c>
      <c r="C173" t="s">
        <v>228</v>
      </c>
      <c r="D173" s="1">
        <v>1200</v>
      </c>
      <c r="E173" s="1">
        <v>2.0270000000000001</v>
      </c>
      <c r="F173" s="1">
        <v>1250</v>
      </c>
      <c r="G173" s="1">
        <v>2.1110000000000002</v>
      </c>
      <c r="H173">
        <v>104.167</v>
      </c>
      <c r="I173" s="63">
        <v>42076</v>
      </c>
      <c r="J173">
        <v>592</v>
      </c>
      <c r="K173">
        <v>2</v>
      </c>
      <c r="L173">
        <v>1</v>
      </c>
      <c r="M173">
        <v>0</v>
      </c>
      <c r="N173">
        <v>1949</v>
      </c>
      <c r="O173" t="s">
        <v>79</v>
      </c>
      <c r="P173" t="s">
        <v>66</v>
      </c>
      <c r="Q173" t="s">
        <v>73</v>
      </c>
      <c r="R173" t="s">
        <v>68</v>
      </c>
      <c r="S173" t="s">
        <v>66</v>
      </c>
      <c r="T173" t="s">
        <v>69</v>
      </c>
      <c r="U173" t="s">
        <v>70</v>
      </c>
    </row>
    <row r="174" spans="1:21">
      <c r="A174" t="s">
        <v>63</v>
      </c>
      <c r="B174">
        <v>21</v>
      </c>
      <c r="C174" t="s">
        <v>229</v>
      </c>
      <c r="D174" s="1">
        <v>2300</v>
      </c>
      <c r="E174" s="1">
        <v>2.0179999999999998</v>
      </c>
      <c r="F174" s="1">
        <v>2250</v>
      </c>
      <c r="G174" s="1">
        <v>1.974</v>
      </c>
      <c r="H174">
        <v>97.825999999999993</v>
      </c>
      <c r="I174" s="63">
        <v>42076</v>
      </c>
      <c r="J174" s="16">
        <v>1140</v>
      </c>
      <c r="K174">
        <v>2</v>
      </c>
      <c r="L174">
        <v>2</v>
      </c>
      <c r="M174">
        <v>0</v>
      </c>
      <c r="N174">
        <v>1999</v>
      </c>
      <c r="O174" t="s">
        <v>65</v>
      </c>
      <c r="P174" t="s">
        <v>68</v>
      </c>
      <c r="Q174" t="s">
        <v>73</v>
      </c>
      <c r="R174" t="s">
        <v>66</v>
      </c>
      <c r="S174" t="s">
        <v>66</v>
      </c>
      <c r="T174" t="s">
        <v>69</v>
      </c>
      <c r="U174" t="s">
        <v>70</v>
      </c>
    </row>
    <row r="175" spans="1:21">
      <c r="A175" t="s">
        <v>63</v>
      </c>
      <c r="B175">
        <v>15</v>
      </c>
      <c r="C175" t="s">
        <v>230</v>
      </c>
      <c r="D175" s="1">
        <v>1450</v>
      </c>
      <c r="E175" s="1">
        <v>1.871</v>
      </c>
      <c r="F175" s="1">
        <v>1450</v>
      </c>
      <c r="G175" s="1">
        <v>1.871</v>
      </c>
      <c r="H175">
        <v>100</v>
      </c>
      <c r="I175" s="63">
        <v>42075</v>
      </c>
      <c r="J175">
        <v>775</v>
      </c>
      <c r="K175">
        <v>2</v>
      </c>
      <c r="L175">
        <v>1</v>
      </c>
      <c r="M175">
        <v>0</v>
      </c>
      <c r="N175">
        <v>1956</v>
      </c>
      <c r="O175" t="s">
        <v>72</v>
      </c>
      <c r="P175" t="s">
        <v>66</v>
      </c>
      <c r="Q175" t="s">
        <v>73</v>
      </c>
      <c r="R175" t="s">
        <v>68</v>
      </c>
      <c r="S175" t="s">
        <v>66</v>
      </c>
      <c r="T175" t="s">
        <v>74</v>
      </c>
      <c r="U175">
        <v>365</v>
      </c>
    </row>
    <row r="176" spans="1:21">
      <c r="A176" t="s">
        <v>63</v>
      </c>
      <c r="B176">
        <v>47</v>
      </c>
      <c r="C176" t="s">
        <v>231</v>
      </c>
      <c r="D176" s="1">
        <v>3000</v>
      </c>
      <c r="E176" s="1">
        <v>2.1080000000000001</v>
      </c>
      <c r="F176" s="1">
        <v>3000</v>
      </c>
      <c r="G176" s="1">
        <v>2.1080000000000001</v>
      </c>
      <c r="H176">
        <v>100</v>
      </c>
      <c r="I176" s="63">
        <v>42075</v>
      </c>
      <c r="J176" s="16">
        <v>1423</v>
      </c>
      <c r="K176">
        <v>2</v>
      </c>
      <c r="L176">
        <v>2</v>
      </c>
      <c r="M176">
        <v>0</v>
      </c>
      <c r="N176">
        <v>2006</v>
      </c>
      <c r="O176" t="s">
        <v>65</v>
      </c>
      <c r="P176" t="s">
        <v>68</v>
      </c>
      <c r="Q176" t="s">
        <v>67</v>
      </c>
      <c r="R176" t="s">
        <v>66</v>
      </c>
      <c r="S176" t="s">
        <v>66</v>
      </c>
      <c r="T176" t="s">
        <v>69</v>
      </c>
      <c r="U176">
        <v>180</v>
      </c>
    </row>
    <row r="177" spans="1:21">
      <c r="A177" t="s">
        <v>63</v>
      </c>
      <c r="B177">
        <v>10</v>
      </c>
      <c r="C177" t="s">
        <v>232</v>
      </c>
      <c r="D177" s="1">
        <v>1050</v>
      </c>
      <c r="E177" s="1">
        <v>2.0710000000000002</v>
      </c>
      <c r="F177" s="1">
        <v>1050</v>
      </c>
      <c r="G177" s="1">
        <v>2.0710000000000002</v>
      </c>
      <c r="H177">
        <v>100</v>
      </c>
      <c r="I177" s="63">
        <v>42073</v>
      </c>
      <c r="J177">
        <v>507</v>
      </c>
      <c r="K177">
        <v>0</v>
      </c>
      <c r="L177">
        <v>1</v>
      </c>
      <c r="M177">
        <v>0</v>
      </c>
      <c r="N177">
        <v>1940</v>
      </c>
      <c r="O177" t="s">
        <v>72</v>
      </c>
      <c r="P177" t="s">
        <v>66</v>
      </c>
      <c r="Q177" t="s">
        <v>73</v>
      </c>
      <c r="R177" t="s">
        <v>68</v>
      </c>
      <c r="S177" t="s">
        <v>66</v>
      </c>
      <c r="T177" t="s">
        <v>74</v>
      </c>
      <c r="U177">
        <v>365</v>
      </c>
    </row>
    <row r="178" spans="1:21">
      <c r="A178" t="s">
        <v>63</v>
      </c>
      <c r="B178">
        <v>15</v>
      </c>
      <c r="C178" t="s">
        <v>233</v>
      </c>
      <c r="D178" s="1">
        <v>1150</v>
      </c>
      <c r="E178" s="1">
        <v>2.0910000000000002</v>
      </c>
      <c r="F178" s="1">
        <v>1150</v>
      </c>
      <c r="G178" s="1">
        <v>2.0910000000000002</v>
      </c>
      <c r="H178">
        <v>100</v>
      </c>
      <c r="I178" s="63">
        <v>42069</v>
      </c>
      <c r="J178">
        <v>550</v>
      </c>
      <c r="K178">
        <v>1</v>
      </c>
      <c r="L178">
        <v>1</v>
      </c>
      <c r="M178">
        <v>0</v>
      </c>
      <c r="N178">
        <v>1947</v>
      </c>
      <c r="O178" t="s">
        <v>72</v>
      </c>
      <c r="P178" t="s">
        <v>66</v>
      </c>
      <c r="Q178" t="s">
        <v>73</v>
      </c>
      <c r="R178" t="s">
        <v>66</v>
      </c>
      <c r="S178" t="s">
        <v>66</v>
      </c>
      <c r="T178" t="s">
        <v>69</v>
      </c>
      <c r="U178">
        <v>365</v>
      </c>
    </row>
    <row r="179" spans="1:21">
      <c r="A179" t="s">
        <v>63</v>
      </c>
      <c r="B179">
        <v>8</v>
      </c>
      <c r="C179" t="s">
        <v>235</v>
      </c>
      <c r="D179" s="1">
        <v>1275</v>
      </c>
      <c r="E179" s="1">
        <v>1.5940000000000001</v>
      </c>
      <c r="F179" s="1">
        <v>1275</v>
      </c>
      <c r="G179" s="1">
        <v>1.5940000000000001</v>
      </c>
      <c r="H179">
        <v>100</v>
      </c>
      <c r="I179" s="63">
        <v>42069</v>
      </c>
      <c r="J179">
        <v>800</v>
      </c>
      <c r="K179">
        <v>1</v>
      </c>
      <c r="L179">
        <v>1</v>
      </c>
      <c r="M179">
        <v>0</v>
      </c>
      <c r="N179">
        <v>1950</v>
      </c>
      <c r="O179" t="s">
        <v>72</v>
      </c>
      <c r="P179" t="s">
        <v>66</v>
      </c>
      <c r="Q179" t="s">
        <v>73</v>
      </c>
      <c r="R179" t="s">
        <v>68</v>
      </c>
      <c r="S179" t="s">
        <v>66</v>
      </c>
      <c r="T179" t="s">
        <v>74</v>
      </c>
      <c r="U179">
        <v>365</v>
      </c>
    </row>
    <row r="180" spans="1:21">
      <c r="A180" t="s">
        <v>63</v>
      </c>
      <c r="B180">
        <v>14</v>
      </c>
      <c r="C180" t="s">
        <v>237</v>
      </c>
      <c r="D180" s="1">
        <v>1050</v>
      </c>
      <c r="E180" s="1">
        <v>2.0710000000000002</v>
      </c>
      <c r="F180" s="1">
        <v>1025</v>
      </c>
      <c r="G180" s="1">
        <v>2.0219999999999998</v>
      </c>
      <c r="H180">
        <v>97.619</v>
      </c>
      <c r="I180" s="63">
        <v>42067</v>
      </c>
      <c r="J180">
        <v>507</v>
      </c>
      <c r="K180">
        <v>0</v>
      </c>
      <c r="L180">
        <v>1</v>
      </c>
      <c r="M180">
        <v>0</v>
      </c>
      <c r="N180">
        <v>1940</v>
      </c>
      <c r="O180" t="s">
        <v>72</v>
      </c>
      <c r="P180" t="s">
        <v>66</v>
      </c>
      <c r="Q180" t="s">
        <v>73</v>
      </c>
      <c r="R180" t="s">
        <v>68</v>
      </c>
      <c r="S180" t="s">
        <v>66</v>
      </c>
      <c r="T180" t="s">
        <v>74</v>
      </c>
      <c r="U180">
        <v>365</v>
      </c>
    </row>
    <row r="181" spans="1:21">
      <c r="A181" t="s">
        <v>63</v>
      </c>
      <c r="B181">
        <v>14</v>
      </c>
      <c r="C181" t="s">
        <v>240</v>
      </c>
      <c r="D181" s="1">
        <v>1175</v>
      </c>
      <c r="E181" s="1">
        <v>1.679</v>
      </c>
      <c r="F181" s="1">
        <v>1150</v>
      </c>
      <c r="G181" s="1">
        <v>1.643</v>
      </c>
      <c r="H181">
        <v>97.872</v>
      </c>
      <c r="I181" s="63">
        <v>42065</v>
      </c>
      <c r="J181">
        <v>700</v>
      </c>
      <c r="K181">
        <v>1</v>
      </c>
      <c r="L181">
        <v>1</v>
      </c>
      <c r="M181">
        <v>0</v>
      </c>
      <c r="N181">
        <v>1946</v>
      </c>
      <c r="O181" t="s">
        <v>72</v>
      </c>
      <c r="P181" t="s">
        <v>66</v>
      </c>
      <c r="Q181" t="s">
        <v>73</v>
      </c>
      <c r="R181" t="s">
        <v>68</v>
      </c>
      <c r="S181" t="s">
        <v>66</v>
      </c>
      <c r="T181" t="s">
        <v>74</v>
      </c>
      <c r="U181">
        <v>365</v>
      </c>
    </row>
    <row r="182" spans="1:21">
      <c r="A182" t="s">
        <v>63</v>
      </c>
      <c r="B182">
        <v>20</v>
      </c>
      <c r="C182" t="s">
        <v>241</v>
      </c>
      <c r="D182" s="1">
        <v>1350</v>
      </c>
      <c r="E182" s="1">
        <v>1.8620000000000001</v>
      </c>
      <c r="F182" s="1">
        <v>1350</v>
      </c>
      <c r="G182" s="1">
        <v>1.8620000000000001</v>
      </c>
      <c r="H182">
        <v>100</v>
      </c>
      <c r="I182" s="63">
        <v>42065</v>
      </c>
      <c r="J182">
        <v>725</v>
      </c>
      <c r="K182">
        <v>1</v>
      </c>
      <c r="L182">
        <v>1</v>
      </c>
      <c r="M182">
        <v>0</v>
      </c>
      <c r="N182">
        <v>1951</v>
      </c>
      <c r="O182" t="s">
        <v>72</v>
      </c>
      <c r="P182" t="s">
        <v>66</v>
      </c>
      <c r="Q182" t="s">
        <v>73</v>
      </c>
      <c r="R182" t="s">
        <v>68</v>
      </c>
      <c r="S182" t="s">
        <v>66</v>
      </c>
      <c r="T182" t="s">
        <v>74</v>
      </c>
      <c r="U182">
        <v>365</v>
      </c>
    </row>
    <row r="183" spans="1:21">
      <c r="A183" t="s">
        <v>63</v>
      </c>
      <c r="B183">
        <v>1870</v>
      </c>
      <c r="C183" t="s">
        <v>242</v>
      </c>
      <c r="D183" s="1">
        <v>3000</v>
      </c>
      <c r="E183" s="1">
        <v>1.8180000000000001</v>
      </c>
      <c r="F183" s="1">
        <v>3000</v>
      </c>
      <c r="G183" s="1">
        <v>1.8180000000000001</v>
      </c>
      <c r="H183">
        <v>100</v>
      </c>
      <c r="I183" s="63">
        <v>42065</v>
      </c>
      <c r="J183" s="16">
        <v>1650</v>
      </c>
      <c r="K183">
        <v>3</v>
      </c>
      <c r="L183">
        <v>2</v>
      </c>
      <c r="M183">
        <v>1</v>
      </c>
      <c r="N183">
        <v>2004</v>
      </c>
      <c r="O183" t="s">
        <v>65</v>
      </c>
      <c r="P183" t="s">
        <v>68</v>
      </c>
      <c r="Q183" t="s">
        <v>243</v>
      </c>
      <c r="R183" t="s">
        <v>66</v>
      </c>
      <c r="S183" t="s">
        <v>66</v>
      </c>
      <c r="T183" t="s">
        <v>69</v>
      </c>
      <c r="U183">
        <v>2</v>
      </c>
    </row>
    <row r="184" spans="1:21">
      <c r="A184" t="s">
        <v>63</v>
      </c>
      <c r="B184">
        <v>8</v>
      </c>
      <c r="C184" t="s">
        <v>244</v>
      </c>
      <c r="D184" s="1">
        <v>980</v>
      </c>
      <c r="E184" s="1">
        <v>2.2789999999999999</v>
      </c>
      <c r="F184" s="1">
        <v>980</v>
      </c>
      <c r="G184" s="1">
        <v>2.2789999999999999</v>
      </c>
      <c r="H184">
        <v>100</v>
      </c>
      <c r="I184" s="63">
        <v>42064</v>
      </c>
      <c r="J184">
        <v>430</v>
      </c>
      <c r="K184">
        <v>0</v>
      </c>
      <c r="L184">
        <v>1</v>
      </c>
      <c r="M184">
        <v>0</v>
      </c>
      <c r="N184" t="s">
        <v>70</v>
      </c>
      <c r="O184" t="s">
        <v>72</v>
      </c>
      <c r="P184" t="s">
        <v>68</v>
      </c>
      <c r="Q184" t="s">
        <v>73</v>
      </c>
      <c r="R184" t="s">
        <v>68</v>
      </c>
      <c r="S184" t="s">
        <v>66</v>
      </c>
      <c r="T184" t="s">
        <v>69</v>
      </c>
      <c r="U184" t="s">
        <v>70</v>
      </c>
    </row>
    <row r="185" spans="1:21">
      <c r="A185" t="s">
        <v>63</v>
      </c>
      <c r="B185">
        <v>62</v>
      </c>
      <c r="C185" t="s">
        <v>245</v>
      </c>
      <c r="D185" s="1">
        <v>1200</v>
      </c>
      <c r="E185" s="1">
        <v>2.4340000000000002</v>
      </c>
      <c r="F185" s="1">
        <v>1200</v>
      </c>
      <c r="G185" s="1">
        <v>2.4340000000000002</v>
      </c>
      <c r="H185">
        <v>100</v>
      </c>
      <c r="I185" s="63">
        <v>42064</v>
      </c>
      <c r="J185">
        <v>493</v>
      </c>
      <c r="K185">
        <v>1</v>
      </c>
      <c r="L185">
        <v>1</v>
      </c>
      <c r="M185">
        <v>0</v>
      </c>
      <c r="N185">
        <v>1940</v>
      </c>
      <c r="O185" t="s">
        <v>72</v>
      </c>
      <c r="P185" t="s">
        <v>66</v>
      </c>
      <c r="Q185" t="s">
        <v>73</v>
      </c>
      <c r="R185" t="s">
        <v>66</v>
      </c>
      <c r="S185" t="s">
        <v>66</v>
      </c>
      <c r="T185" t="s">
        <v>69</v>
      </c>
      <c r="U185">
        <v>365</v>
      </c>
    </row>
    <row r="186" spans="1:21">
      <c r="A186" t="s">
        <v>63</v>
      </c>
      <c r="B186">
        <v>83</v>
      </c>
      <c r="C186" t="s">
        <v>247</v>
      </c>
      <c r="D186" s="1">
        <v>1295</v>
      </c>
      <c r="E186" s="1">
        <v>2.1579999999999999</v>
      </c>
      <c r="F186" s="1">
        <v>1295</v>
      </c>
      <c r="G186" s="1">
        <v>2.1579999999999999</v>
      </c>
      <c r="H186">
        <v>100</v>
      </c>
      <c r="I186" s="63">
        <v>42064</v>
      </c>
      <c r="J186">
        <v>600</v>
      </c>
      <c r="K186">
        <v>2</v>
      </c>
      <c r="L186">
        <v>1</v>
      </c>
      <c r="M186">
        <v>0</v>
      </c>
      <c r="N186">
        <v>1941</v>
      </c>
      <c r="O186" t="s">
        <v>72</v>
      </c>
      <c r="P186" t="s">
        <v>66</v>
      </c>
      <c r="Q186" t="s">
        <v>67</v>
      </c>
      <c r="R186" t="s">
        <v>66</v>
      </c>
      <c r="S186" t="s">
        <v>66</v>
      </c>
      <c r="T186" t="s">
        <v>74</v>
      </c>
      <c r="U186">
        <v>365</v>
      </c>
    </row>
    <row r="187" spans="1:21">
      <c r="A187" t="s">
        <v>63</v>
      </c>
      <c r="B187">
        <v>28</v>
      </c>
      <c r="C187" t="s">
        <v>248</v>
      </c>
      <c r="D187" s="1">
        <v>1290</v>
      </c>
      <c r="E187" s="1">
        <v>1.675</v>
      </c>
      <c r="F187" s="1">
        <v>1290</v>
      </c>
      <c r="G187" s="1">
        <v>1.675</v>
      </c>
      <c r="H187">
        <v>100</v>
      </c>
      <c r="I187" s="63">
        <v>42064</v>
      </c>
      <c r="J187">
        <v>770</v>
      </c>
      <c r="K187">
        <v>1</v>
      </c>
      <c r="L187">
        <v>1</v>
      </c>
      <c r="M187">
        <v>0</v>
      </c>
      <c r="N187">
        <v>1948</v>
      </c>
      <c r="O187" t="s">
        <v>72</v>
      </c>
      <c r="P187" t="s">
        <v>66</v>
      </c>
      <c r="Q187" t="s">
        <v>73</v>
      </c>
      <c r="R187" t="s">
        <v>68</v>
      </c>
      <c r="S187" t="s">
        <v>66</v>
      </c>
      <c r="T187" t="s">
        <v>69</v>
      </c>
      <c r="U187">
        <v>365</v>
      </c>
    </row>
    <row r="188" spans="1:21">
      <c r="A188" t="s">
        <v>63</v>
      </c>
      <c r="B188">
        <v>32</v>
      </c>
      <c r="C188" t="s">
        <v>249</v>
      </c>
      <c r="D188" s="1">
        <v>1500</v>
      </c>
      <c r="E188" s="1">
        <v>1.8180000000000001</v>
      </c>
      <c r="F188" s="1">
        <v>1450</v>
      </c>
      <c r="G188" s="1">
        <v>1.758</v>
      </c>
      <c r="H188">
        <v>96.667000000000002</v>
      </c>
      <c r="I188" s="63">
        <v>42064</v>
      </c>
      <c r="J188">
        <v>825</v>
      </c>
      <c r="K188">
        <v>2</v>
      </c>
      <c r="L188">
        <v>1</v>
      </c>
      <c r="M188">
        <v>0</v>
      </c>
      <c r="N188">
        <v>1947</v>
      </c>
      <c r="O188" t="s">
        <v>70</v>
      </c>
      <c r="P188" t="s">
        <v>66</v>
      </c>
      <c r="Q188" t="s">
        <v>73</v>
      </c>
      <c r="R188" t="s">
        <v>68</v>
      </c>
      <c r="S188" t="s">
        <v>66</v>
      </c>
      <c r="T188" t="s">
        <v>69</v>
      </c>
      <c r="U188" t="s">
        <v>70</v>
      </c>
    </row>
    <row r="189" spans="1:21">
      <c r="A189" t="s">
        <v>63</v>
      </c>
      <c r="B189">
        <v>18</v>
      </c>
      <c r="C189" t="s">
        <v>252</v>
      </c>
      <c r="D189" s="1">
        <v>1000</v>
      </c>
      <c r="E189" s="1">
        <v>2.8570000000000002</v>
      </c>
      <c r="F189" s="1">
        <v>1000</v>
      </c>
      <c r="G189" s="1">
        <v>2.8570000000000002</v>
      </c>
      <c r="H189">
        <v>100</v>
      </c>
      <c r="I189" s="63">
        <v>42062</v>
      </c>
      <c r="J189">
        <v>350</v>
      </c>
      <c r="K189">
        <v>0</v>
      </c>
      <c r="L189">
        <v>1</v>
      </c>
      <c r="M189">
        <v>0</v>
      </c>
      <c r="N189">
        <v>1940</v>
      </c>
      <c r="O189" t="s">
        <v>72</v>
      </c>
      <c r="P189" t="s">
        <v>66</v>
      </c>
      <c r="Q189" t="s">
        <v>73</v>
      </c>
      <c r="R189" t="s">
        <v>66</v>
      </c>
      <c r="S189" t="s">
        <v>66</v>
      </c>
      <c r="T189" t="s">
        <v>74</v>
      </c>
      <c r="U189">
        <v>365</v>
      </c>
    </row>
    <row r="190" spans="1:21">
      <c r="A190" t="s">
        <v>63</v>
      </c>
      <c r="B190">
        <v>1</v>
      </c>
      <c r="C190" t="s">
        <v>253</v>
      </c>
      <c r="D190" s="1">
        <v>1075</v>
      </c>
      <c r="E190" s="1">
        <v>1.9550000000000001</v>
      </c>
      <c r="F190" s="1">
        <v>1050</v>
      </c>
      <c r="G190" s="1">
        <v>1.909</v>
      </c>
      <c r="H190">
        <v>97.674000000000007</v>
      </c>
      <c r="I190" s="63">
        <v>42062</v>
      </c>
      <c r="J190">
        <v>550</v>
      </c>
      <c r="K190">
        <v>0</v>
      </c>
      <c r="L190">
        <v>1</v>
      </c>
      <c r="M190">
        <v>0</v>
      </c>
      <c r="N190">
        <v>1959</v>
      </c>
      <c r="O190" t="s">
        <v>72</v>
      </c>
      <c r="P190" t="s">
        <v>66</v>
      </c>
      <c r="Q190" t="s">
        <v>73</v>
      </c>
      <c r="R190" t="s">
        <v>68</v>
      </c>
      <c r="S190" t="s">
        <v>66</v>
      </c>
      <c r="T190" t="s">
        <v>74</v>
      </c>
      <c r="U190">
        <v>365</v>
      </c>
    </row>
    <row r="191" spans="1:21">
      <c r="A191" t="s">
        <v>63</v>
      </c>
      <c r="B191">
        <v>3</v>
      </c>
      <c r="C191" t="s">
        <v>254</v>
      </c>
      <c r="D191" s="1">
        <v>1175</v>
      </c>
      <c r="E191" s="1">
        <v>1.9550000000000001</v>
      </c>
      <c r="F191" s="1">
        <v>1175</v>
      </c>
      <c r="G191" s="1">
        <v>1.9550000000000001</v>
      </c>
      <c r="H191">
        <v>100</v>
      </c>
      <c r="I191" s="63">
        <v>42062</v>
      </c>
      <c r="J191">
        <v>601</v>
      </c>
      <c r="K191">
        <v>1</v>
      </c>
      <c r="L191">
        <v>2</v>
      </c>
      <c r="M191">
        <v>0</v>
      </c>
      <c r="N191">
        <v>1950</v>
      </c>
      <c r="O191" t="s">
        <v>72</v>
      </c>
      <c r="P191" t="s">
        <v>66</v>
      </c>
      <c r="Q191" t="s">
        <v>73</v>
      </c>
      <c r="R191" t="s">
        <v>68</v>
      </c>
      <c r="S191" t="s">
        <v>66</v>
      </c>
      <c r="T191" t="s">
        <v>69</v>
      </c>
      <c r="U191" t="s">
        <v>70</v>
      </c>
    </row>
    <row r="192" spans="1:21">
      <c r="A192" t="s">
        <v>63</v>
      </c>
      <c r="B192">
        <v>4</v>
      </c>
      <c r="C192" t="s">
        <v>255</v>
      </c>
      <c r="D192" s="1">
        <v>1150</v>
      </c>
      <c r="E192" s="1">
        <v>1.913</v>
      </c>
      <c r="F192" s="1">
        <v>1175</v>
      </c>
      <c r="G192" s="1">
        <v>1.9550000000000001</v>
      </c>
      <c r="H192">
        <v>102.17400000000001</v>
      </c>
      <c r="I192" s="63">
        <v>42061</v>
      </c>
      <c r="J192">
        <v>601</v>
      </c>
      <c r="K192">
        <v>1</v>
      </c>
      <c r="L192">
        <v>1</v>
      </c>
      <c r="M192">
        <v>1</v>
      </c>
      <c r="N192">
        <v>1950</v>
      </c>
      <c r="O192" t="s">
        <v>70</v>
      </c>
      <c r="P192" t="s">
        <v>66</v>
      </c>
      <c r="Q192" t="s">
        <v>73</v>
      </c>
      <c r="R192" t="s">
        <v>68</v>
      </c>
      <c r="S192" t="s">
        <v>66</v>
      </c>
      <c r="T192" t="s">
        <v>69</v>
      </c>
      <c r="U192" t="s">
        <v>70</v>
      </c>
    </row>
    <row r="193" spans="1:21">
      <c r="A193" t="s">
        <v>63</v>
      </c>
      <c r="B193">
        <v>26</v>
      </c>
      <c r="C193" t="s">
        <v>257</v>
      </c>
      <c r="D193" s="1">
        <v>1350</v>
      </c>
      <c r="E193" s="1">
        <v>3.2770000000000001</v>
      </c>
      <c r="F193" s="1">
        <v>1300</v>
      </c>
      <c r="G193" s="1">
        <v>3.1549999999999998</v>
      </c>
      <c r="H193">
        <v>96.296000000000006</v>
      </c>
      <c r="I193" s="63">
        <v>42056</v>
      </c>
      <c r="J193">
        <v>412</v>
      </c>
      <c r="K193">
        <v>1</v>
      </c>
      <c r="L193">
        <v>1</v>
      </c>
      <c r="M193">
        <v>0</v>
      </c>
      <c r="N193">
        <v>1940</v>
      </c>
      <c r="O193" t="s">
        <v>72</v>
      </c>
      <c r="P193" t="s">
        <v>66</v>
      </c>
      <c r="Q193" t="s">
        <v>73</v>
      </c>
      <c r="R193" t="s">
        <v>68</v>
      </c>
      <c r="S193" t="s">
        <v>66</v>
      </c>
      <c r="T193" t="s">
        <v>69</v>
      </c>
      <c r="U193" t="s">
        <v>70</v>
      </c>
    </row>
    <row r="194" spans="1:21">
      <c r="A194" t="s">
        <v>63</v>
      </c>
      <c r="B194">
        <v>48</v>
      </c>
      <c r="C194" t="s">
        <v>258</v>
      </c>
      <c r="D194" s="1">
        <v>1400</v>
      </c>
      <c r="E194" s="1">
        <v>1.923</v>
      </c>
      <c r="F194" s="1">
        <v>1300</v>
      </c>
      <c r="G194" s="1">
        <v>1.786</v>
      </c>
      <c r="H194">
        <v>92.856999999999999</v>
      </c>
      <c r="I194" s="63">
        <v>42056</v>
      </c>
      <c r="J194">
        <v>728</v>
      </c>
      <c r="K194">
        <v>1</v>
      </c>
      <c r="L194">
        <v>1</v>
      </c>
      <c r="M194">
        <v>0</v>
      </c>
      <c r="N194">
        <v>1947</v>
      </c>
      <c r="O194" t="s">
        <v>70</v>
      </c>
      <c r="P194" t="s">
        <v>66</v>
      </c>
      <c r="Q194" t="s">
        <v>73</v>
      </c>
      <c r="R194" t="s">
        <v>66</v>
      </c>
      <c r="S194" t="s">
        <v>66</v>
      </c>
      <c r="T194" t="s">
        <v>69</v>
      </c>
      <c r="U194">
        <v>180</v>
      </c>
    </row>
    <row r="195" spans="1:21">
      <c r="A195" t="s">
        <v>63</v>
      </c>
      <c r="B195">
        <v>21</v>
      </c>
      <c r="C195" t="s">
        <v>259</v>
      </c>
      <c r="D195" s="1">
        <v>1100</v>
      </c>
      <c r="E195" s="1">
        <v>1.6919999999999999</v>
      </c>
      <c r="F195" s="1">
        <v>1100</v>
      </c>
      <c r="G195" s="1">
        <v>1.6919999999999999</v>
      </c>
      <c r="H195">
        <v>100</v>
      </c>
      <c r="I195" s="63">
        <v>42055</v>
      </c>
      <c r="J195">
        <v>650</v>
      </c>
      <c r="K195">
        <v>0</v>
      </c>
      <c r="L195">
        <v>1</v>
      </c>
      <c r="M195">
        <v>0</v>
      </c>
      <c r="N195">
        <v>1954</v>
      </c>
      <c r="O195" t="s">
        <v>72</v>
      </c>
      <c r="P195" t="s">
        <v>66</v>
      </c>
      <c r="Q195" t="s">
        <v>73</v>
      </c>
      <c r="R195" t="s">
        <v>68</v>
      </c>
      <c r="S195" t="s">
        <v>66</v>
      </c>
      <c r="T195" t="s">
        <v>74</v>
      </c>
      <c r="U195">
        <v>365</v>
      </c>
    </row>
    <row r="196" spans="1:21">
      <c r="A196" t="s">
        <v>63</v>
      </c>
      <c r="B196">
        <v>1</v>
      </c>
      <c r="C196" t="s">
        <v>261</v>
      </c>
      <c r="D196" s="1">
        <v>1300</v>
      </c>
      <c r="E196" s="1">
        <v>1.625</v>
      </c>
      <c r="F196" s="1">
        <v>1275</v>
      </c>
      <c r="G196" s="1">
        <v>1.5940000000000001</v>
      </c>
      <c r="H196">
        <v>98.076999999999998</v>
      </c>
      <c r="I196" s="63">
        <v>42055</v>
      </c>
      <c r="J196">
        <v>800</v>
      </c>
      <c r="K196">
        <v>1</v>
      </c>
      <c r="L196">
        <v>1</v>
      </c>
      <c r="M196">
        <v>0</v>
      </c>
      <c r="N196">
        <v>1947</v>
      </c>
      <c r="O196" t="s">
        <v>72</v>
      </c>
      <c r="P196" t="s">
        <v>66</v>
      </c>
      <c r="Q196" t="s">
        <v>73</v>
      </c>
      <c r="R196" t="s">
        <v>66</v>
      </c>
      <c r="S196" t="s">
        <v>66</v>
      </c>
      <c r="T196" t="s">
        <v>74</v>
      </c>
      <c r="U196">
        <v>365</v>
      </c>
    </row>
    <row r="197" spans="1:21">
      <c r="A197" t="s">
        <v>63</v>
      </c>
      <c r="B197">
        <v>11</v>
      </c>
      <c r="C197" t="s">
        <v>262</v>
      </c>
      <c r="D197" s="1">
        <v>1300</v>
      </c>
      <c r="E197" s="1">
        <v>1.5309999999999999</v>
      </c>
      <c r="F197" s="1">
        <v>1200</v>
      </c>
      <c r="G197" s="1">
        <v>1.413</v>
      </c>
      <c r="H197">
        <v>92.308000000000007</v>
      </c>
      <c r="I197" s="63">
        <v>42055</v>
      </c>
      <c r="J197">
        <v>849</v>
      </c>
      <c r="K197">
        <v>2</v>
      </c>
      <c r="L197">
        <v>1</v>
      </c>
      <c r="M197">
        <v>0</v>
      </c>
      <c r="N197">
        <v>1950</v>
      </c>
      <c r="O197" t="s">
        <v>206</v>
      </c>
      <c r="P197" t="s">
        <v>66</v>
      </c>
      <c r="Q197" t="s">
        <v>73</v>
      </c>
      <c r="R197" t="s">
        <v>68</v>
      </c>
      <c r="S197" t="s">
        <v>66</v>
      </c>
      <c r="T197" t="s">
        <v>69</v>
      </c>
      <c r="U197" t="s">
        <v>70</v>
      </c>
    </row>
    <row r="198" spans="1:21">
      <c r="A198" t="s">
        <v>63</v>
      </c>
      <c r="B198">
        <v>8</v>
      </c>
      <c r="C198" t="s">
        <v>97</v>
      </c>
      <c r="D198" s="1">
        <v>1100</v>
      </c>
      <c r="E198" s="1">
        <v>2.2000000000000002</v>
      </c>
      <c r="F198" s="1">
        <v>1100</v>
      </c>
      <c r="G198" s="1">
        <v>2.2000000000000002</v>
      </c>
      <c r="H198">
        <v>100</v>
      </c>
      <c r="I198" s="63">
        <v>42053</v>
      </c>
      <c r="J198">
        <v>500</v>
      </c>
      <c r="K198">
        <v>0</v>
      </c>
      <c r="L198">
        <v>1</v>
      </c>
      <c r="M198">
        <v>0</v>
      </c>
      <c r="N198">
        <v>1951</v>
      </c>
      <c r="O198" t="s">
        <v>72</v>
      </c>
      <c r="P198" t="s">
        <v>66</v>
      </c>
      <c r="Q198" t="s">
        <v>73</v>
      </c>
      <c r="R198" t="s">
        <v>68</v>
      </c>
      <c r="S198" t="s">
        <v>66</v>
      </c>
      <c r="T198" t="s">
        <v>74</v>
      </c>
      <c r="U198">
        <v>365</v>
      </c>
    </row>
    <row r="199" spans="1:21">
      <c r="A199" t="s">
        <v>63</v>
      </c>
      <c r="B199">
        <v>15</v>
      </c>
      <c r="C199" t="s">
        <v>264</v>
      </c>
      <c r="D199" s="1">
        <v>1575</v>
      </c>
      <c r="E199" s="1">
        <v>2.1</v>
      </c>
      <c r="F199" s="1">
        <v>1525</v>
      </c>
      <c r="G199" s="1">
        <v>2.0329999999999999</v>
      </c>
      <c r="H199">
        <v>96.825000000000003</v>
      </c>
      <c r="I199" s="63">
        <v>42053</v>
      </c>
      <c r="J199">
        <v>750</v>
      </c>
      <c r="K199">
        <v>2</v>
      </c>
      <c r="L199">
        <v>1</v>
      </c>
      <c r="M199">
        <v>0</v>
      </c>
      <c r="N199">
        <v>1939</v>
      </c>
      <c r="O199" t="s">
        <v>72</v>
      </c>
      <c r="P199" t="s">
        <v>66</v>
      </c>
      <c r="Q199" t="s">
        <v>73</v>
      </c>
      <c r="R199" t="s">
        <v>66</v>
      </c>
      <c r="S199" t="s">
        <v>66</v>
      </c>
      <c r="T199" t="s">
        <v>74</v>
      </c>
      <c r="U199">
        <v>365</v>
      </c>
    </row>
    <row r="200" spans="1:21">
      <c r="A200" t="s">
        <v>63</v>
      </c>
      <c r="B200">
        <v>41</v>
      </c>
      <c r="C200" t="s">
        <v>265</v>
      </c>
      <c r="D200" s="1">
        <v>1950</v>
      </c>
      <c r="E200" s="1">
        <v>1.651</v>
      </c>
      <c r="F200" s="1">
        <v>1950</v>
      </c>
      <c r="G200" s="1">
        <v>1.651</v>
      </c>
      <c r="H200">
        <v>100</v>
      </c>
      <c r="I200" s="63">
        <v>42052</v>
      </c>
      <c r="J200" s="16">
        <v>1181</v>
      </c>
      <c r="K200">
        <v>2</v>
      </c>
      <c r="L200">
        <v>2</v>
      </c>
      <c r="M200">
        <v>0</v>
      </c>
      <c r="N200">
        <v>1964</v>
      </c>
      <c r="O200" t="s">
        <v>70</v>
      </c>
      <c r="P200" t="s">
        <v>68</v>
      </c>
      <c r="Q200" t="s">
        <v>73</v>
      </c>
      <c r="R200" t="s">
        <v>66</v>
      </c>
      <c r="S200" t="s">
        <v>66</v>
      </c>
      <c r="T200" t="s">
        <v>69</v>
      </c>
      <c r="U200" t="s">
        <v>70</v>
      </c>
    </row>
    <row r="201" spans="1:21">
      <c r="A201" t="s">
        <v>63</v>
      </c>
      <c r="B201">
        <v>21</v>
      </c>
      <c r="C201" t="s">
        <v>266</v>
      </c>
      <c r="D201" s="1">
        <v>1400</v>
      </c>
      <c r="E201" s="1">
        <v>1.8919999999999999</v>
      </c>
      <c r="F201" s="1">
        <v>1400</v>
      </c>
      <c r="G201" s="1">
        <v>1.8919999999999999</v>
      </c>
      <c r="H201">
        <v>100</v>
      </c>
      <c r="I201" s="63">
        <v>42051</v>
      </c>
      <c r="J201">
        <v>740</v>
      </c>
      <c r="K201">
        <v>1</v>
      </c>
      <c r="L201">
        <v>1</v>
      </c>
      <c r="M201">
        <v>1</v>
      </c>
      <c r="N201">
        <v>1966</v>
      </c>
      <c r="O201" t="s">
        <v>90</v>
      </c>
      <c r="P201" t="s">
        <v>66</v>
      </c>
      <c r="Q201" t="s">
        <v>73</v>
      </c>
      <c r="R201" t="s">
        <v>66</v>
      </c>
      <c r="S201" t="s">
        <v>66</v>
      </c>
      <c r="T201" t="s">
        <v>69</v>
      </c>
      <c r="U201" t="s">
        <v>70</v>
      </c>
    </row>
    <row r="202" spans="1:21">
      <c r="A202" t="s">
        <v>63</v>
      </c>
      <c r="B202">
        <v>69</v>
      </c>
      <c r="C202" t="s">
        <v>267</v>
      </c>
      <c r="D202" s="1">
        <v>1650</v>
      </c>
      <c r="E202" s="1">
        <v>1.833</v>
      </c>
      <c r="F202" s="1">
        <v>1600</v>
      </c>
      <c r="G202" s="1">
        <v>1.778</v>
      </c>
      <c r="H202">
        <v>96.97</v>
      </c>
      <c r="I202" s="63">
        <v>42051</v>
      </c>
      <c r="J202">
        <v>900</v>
      </c>
      <c r="K202">
        <v>2</v>
      </c>
      <c r="L202">
        <v>2</v>
      </c>
      <c r="M202">
        <v>0</v>
      </c>
      <c r="N202" t="s">
        <v>70</v>
      </c>
      <c r="O202" t="s">
        <v>79</v>
      </c>
      <c r="P202" t="s">
        <v>66</v>
      </c>
      <c r="Q202" t="s">
        <v>73</v>
      </c>
      <c r="R202" t="s">
        <v>66</v>
      </c>
      <c r="S202" t="s">
        <v>66</v>
      </c>
      <c r="T202" t="s">
        <v>69</v>
      </c>
      <c r="U202" t="s">
        <v>70</v>
      </c>
    </row>
    <row r="203" spans="1:21">
      <c r="A203" t="s">
        <v>63</v>
      </c>
      <c r="B203">
        <v>246</v>
      </c>
      <c r="C203" t="s">
        <v>268</v>
      </c>
      <c r="D203" s="1">
        <v>1299</v>
      </c>
      <c r="E203" s="1">
        <v>1.272</v>
      </c>
      <c r="F203" s="1">
        <v>1299</v>
      </c>
      <c r="G203" s="1">
        <v>1.272</v>
      </c>
      <c r="H203">
        <v>100</v>
      </c>
      <c r="I203" s="63">
        <v>42050</v>
      </c>
      <c r="J203" s="16">
        <v>1021</v>
      </c>
      <c r="K203">
        <v>1</v>
      </c>
      <c r="L203">
        <v>1</v>
      </c>
      <c r="M203">
        <v>0</v>
      </c>
      <c r="N203" t="s">
        <v>70</v>
      </c>
      <c r="O203" t="s">
        <v>70</v>
      </c>
      <c r="P203" t="s">
        <v>66</v>
      </c>
      <c r="Q203" t="s">
        <v>73</v>
      </c>
      <c r="R203" t="s">
        <v>68</v>
      </c>
      <c r="S203" t="s">
        <v>66</v>
      </c>
      <c r="T203" t="s">
        <v>74</v>
      </c>
      <c r="U203" t="s">
        <v>70</v>
      </c>
    </row>
    <row r="204" spans="1:21">
      <c r="A204" t="s">
        <v>63</v>
      </c>
      <c r="B204">
        <v>62</v>
      </c>
      <c r="C204" t="s">
        <v>269</v>
      </c>
      <c r="D204" s="1">
        <v>1800</v>
      </c>
      <c r="E204" s="1">
        <v>1.385</v>
      </c>
      <c r="F204" s="1">
        <v>1800</v>
      </c>
      <c r="G204" s="1">
        <v>1.385</v>
      </c>
      <c r="H204">
        <v>100</v>
      </c>
      <c r="I204" s="63">
        <v>42050</v>
      </c>
      <c r="J204" s="16">
        <v>1300</v>
      </c>
      <c r="K204">
        <v>3</v>
      </c>
      <c r="L204">
        <v>2</v>
      </c>
      <c r="M204">
        <v>0</v>
      </c>
      <c r="N204">
        <v>1947</v>
      </c>
      <c r="O204" t="s">
        <v>72</v>
      </c>
      <c r="P204" t="s">
        <v>66</v>
      </c>
      <c r="Q204" t="s">
        <v>73</v>
      </c>
      <c r="R204" t="s">
        <v>68</v>
      </c>
      <c r="S204" t="s">
        <v>66</v>
      </c>
      <c r="T204" t="s">
        <v>110</v>
      </c>
      <c r="U204">
        <v>365</v>
      </c>
    </row>
    <row r="205" spans="1:21">
      <c r="A205" t="s">
        <v>63</v>
      </c>
      <c r="B205">
        <v>7</v>
      </c>
      <c r="C205" t="s">
        <v>270</v>
      </c>
      <c r="D205" s="1">
        <v>1450</v>
      </c>
      <c r="E205" s="1">
        <v>1.6779999999999999</v>
      </c>
      <c r="F205" s="1">
        <v>1300</v>
      </c>
      <c r="G205" s="1">
        <v>1.5049999999999999</v>
      </c>
      <c r="H205">
        <v>89.655000000000001</v>
      </c>
      <c r="I205" s="63">
        <v>42049</v>
      </c>
      <c r="J205">
        <v>864</v>
      </c>
      <c r="K205">
        <v>1</v>
      </c>
      <c r="L205">
        <v>1</v>
      </c>
      <c r="M205">
        <v>1</v>
      </c>
      <c r="N205">
        <v>1967</v>
      </c>
      <c r="O205" t="s">
        <v>79</v>
      </c>
      <c r="P205" t="s">
        <v>68</v>
      </c>
      <c r="Q205" t="s">
        <v>73</v>
      </c>
      <c r="R205" t="s">
        <v>68</v>
      </c>
      <c r="S205" t="s">
        <v>66</v>
      </c>
      <c r="T205" t="s">
        <v>69</v>
      </c>
      <c r="U205" t="s">
        <v>70</v>
      </c>
    </row>
    <row r="206" spans="1:21">
      <c r="A206" t="s">
        <v>63</v>
      </c>
      <c r="B206">
        <v>49</v>
      </c>
      <c r="C206" t="s">
        <v>271</v>
      </c>
      <c r="D206" s="1">
        <v>1800</v>
      </c>
      <c r="E206" s="1">
        <v>1.4550000000000001</v>
      </c>
      <c r="F206" s="1">
        <v>1800</v>
      </c>
      <c r="G206" s="1">
        <v>1.4550000000000001</v>
      </c>
      <c r="H206">
        <v>100</v>
      </c>
      <c r="I206" s="63">
        <v>42049</v>
      </c>
      <c r="J206" s="16">
        <v>1237</v>
      </c>
      <c r="K206">
        <v>2</v>
      </c>
      <c r="L206">
        <v>2</v>
      </c>
      <c r="M206">
        <v>0</v>
      </c>
      <c r="N206">
        <v>1979</v>
      </c>
      <c r="O206" t="s">
        <v>272</v>
      </c>
      <c r="P206" t="s">
        <v>68</v>
      </c>
      <c r="Q206" t="s">
        <v>73</v>
      </c>
      <c r="R206" t="s">
        <v>66</v>
      </c>
      <c r="S206" t="s">
        <v>66</v>
      </c>
      <c r="T206" t="s">
        <v>69</v>
      </c>
      <c r="U206" t="s">
        <v>70</v>
      </c>
    </row>
    <row r="207" spans="1:21">
      <c r="A207" t="s">
        <v>63</v>
      </c>
      <c r="B207">
        <v>7</v>
      </c>
      <c r="C207" t="s">
        <v>273</v>
      </c>
      <c r="D207" s="1">
        <v>1050</v>
      </c>
      <c r="E207" s="1">
        <v>1.615</v>
      </c>
      <c r="F207" s="1">
        <v>1050</v>
      </c>
      <c r="G207" s="1">
        <v>1.615</v>
      </c>
      <c r="H207">
        <v>100</v>
      </c>
      <c r="I207" s="63">
        <v>42048</v>
      </c>
      <c r="J207">
        <v>650</v>
      </c>
      <c r="K207">
        <v>0</v>
      </c>
      <c r="L207">
        <v>1</v>
      </c>
      <c r="M207">
        <v>0</v>
      </c>
      <c r="N207">
        <v>1955</v>
      </c>
      <c r="O207" t="s">
        <v>72</v>
      </c>
      <c r="P207" t="s">
        <v>66</v>
      </c>
      <c r="Q207" t="s">
        <v>73</v>
      </c>
      <c r="R207" t="s">
        <v>66</v>
      </c>
      <c r="S207" t="s">
        <v>66</v>
      </c>
      <c r="T207" t="s">
        <v>74</v>
      </c>
      <c r="U207">
        <v>365</v>
      </c>
    </row>
    <row r="208" spans="1:21">
      <c r="A208" t="s">
        <v>63</v>
      </c>
      <c r="B208">
        <v>26</v>
      </c>
      <c r="C208" t="s">
        <v>274</v>
      </c>
      <c r="D208" s="1">
        <v>1250</v>
      </c>
      <c r="E208" s="1">
        <v>1.4710000000000001</v>
      </c>
      <c r="F208" s="1">
        <v>1250</v>
      </c>
      <c r="G208" s="1">
        <v>1.4710000000000001</v>
      </c>
      <c r="H208">
        <v>100</v>
      </c>
      <c r="I208" s="63">
        <v>42048</v>
      </c>
      <c r="J208">
        <v>850</v>
      </c>
      <c r="K208">
        <v>1</v>
      </c>
      <c r="L208">
        <v>1</v>
      </c>
      <c r="M208">
        <v>0</v>
      </c>
      <c r="N208">
        <v>1951</v>
      </c>
      <c r="O208" t="s">
        <v>72</v>
      </c>
      <c r="P208" t="s">
        <v>66</v>
      </c>
      <c r="Q208" t="s">
        <v>73</v>
      </c>
      <c r="R208" t="s">
        <v>68</v>
      </c>
      <c r="S208" t="s">
        <v>66</v>
      </c>
      <c r="T208" t="s">
        <v>69</v>
      </c>
      <c r="U208">
        <v>365</v>
      </c>
    </row>
    <row r="209" spans="1:21">
      <c r="A209" t="s">
        <v>63</v>
      </c>
      <c r="B209">
        <v>15</v>
      </c>
      <c r="C209" t="s">
        <v>275</v>
      </c>
      <c r="D209" s="1">
        <v>1075</v>
      </c>
      <c r="E209" s="1">
        <v>1.6539999999999999</v>
      </c>
      <c r="F209" s="1">
        <v>1000</v>
      </c>
      <c r="G209" s="1">
        <v>1.538</v>
      </c>
      <c r="H209">
        <v>93.022999999999996</v>
      </c>
      <c r="I209" s="63">
        <v>42047</v>
      </c>
      <c r="J209">
        <v>650</v>
      </c>
      <c r="K209">
        <v>0</v>
      </c>
      <c r="L209">
        <v>1</v>
      </c>
      <c r="M209">
        <v>0</v>
      </c>
      <c r="N209">
        <v>1955</v>
      </c>
      <c r="O209" t="s">
        <v>72</v>
      </c>
      <c r="P209" t="s">
        <v>66</v>
      </c>
      <c r="Q209" t="s">
        <v>73</v>
      </c>
      <c r="R209" t="s">
        <v>66</v>
      </c>
      <c r="S209" t="s">
        <v>66</v>
      </c>
      <c r="T209" t="s">
        <v>74</v>
      </c>
      <c r="U209">
        <v>365</v>
      </c>
    </row>
    <row r="210" spans="1:21">
      <c r="A210" t="s">
        <v>63</v>
      </c>
      <c r="B210">
        <v>65</v>
      </c>
      <c r="C210" t="s">
        <v>276</v>
      </c>
      <c r="D210" s="1">
        <v>1250</v>
      </c>
      <c r="E210" s="1">
        <v>1.5629999999999999</v>
      </c>
      <c r="F210" s="1">
        <v>1200</v>
      </c>
      <c r="G210" s="1">
        <v>1.5</v>
      </c>
      <c r="H210">
        <v>96</v>
      </c>
      <c r="I210" s="63">
        <v>42045</v>
      </c>
      <c r="J210">
        <v>800</v>
      </c>
      <c r="K210">
        <v>1</v>
      </c>
      <c r="L210">
        <v>1</v>
      </c>
      <c r="M210">
        <v>0</v>
      </c>
      <c r="N210">
        <v>1958</v>
      </c>
      <c r="O210" t="s">
        <v>72</v>
      </c>
      <c r="P210" t="s">
        <v>66</v>
      </c>
      <c r="Q210" t="s">
        <v>73</v>
      </c>
      <c r="R210" t="s">
        <v>66</v>
      </c>
      <c r="S210" t="s">
        <v>66</v>
      </c>
      <c r="T210" t="s">
        <v>74</v>
      </c>
      <c r="U210">
        <v>365</v>
      </c>
    </row>
    <row r="211" spans="1:21">
      <c r="A211" t="s">
        <v>63</v>
      </c>
      <c r="B211">
        <v>160</v>
      </c>
      <c r="C211" t="s">
        <v>278</v>
      </c>
      <c r="D211" s="1">
        <v>1750</v>
      </c>
      <c r="E211" s="1">
        <v>1.657</v>
      </c>
      <c r="F211" s="1">
        <v>1700</v>
      </c>
      <c r="G211" s="1">
        <v>1.61</v>
      </c>
      <c r="H211">
        <v>97.143000000000001</v>
      </c>
      <c r="I211" s="63">
        <v>42045</v>
      </c>
      <c r="J211" s="16">
        <v>1056</v>
      </c>
      <c r="K211">
        <v>2</v>
      </c>
      <c r="L211">
        <v>2</v>
      </c>
      <c r="M211">
        <v>0</v>
      </c>
      <c r="N211">
        <v>1981</v>
      </c>
      <c r="O211" t="s">
        <v>90</v>
      </c>
      <c r="P211" t="s">
        <v>68</v>
      </c>
      <c r="Q211" t="s">
        <v>73</v>
      </c>
      <c r="R211" t="s">
        <v>66</v>
      </c>
      <c r="S211" t="s">
        <v>66</v>
      </c>
      <c r="T211" t="s">
        <v>69</v>
      </c>
      <c r="U211">
        <v>365</v>
      </c>
    </row>
    <row r="212" spans="1:21">
      <c r="A212" t="s">
        <v>63</v>
      </c>
      <c r="B212">
        <v>123</v>
      </c>
      <c r="C212" t="s">
        <v>279</v>
      </c>
      <c r="D212" s="1">
        <v>950</v>
      </c>
      <c r="E212" s="1">
        <v>1.9</v>
      </c>
      <c r="F212" s="1">
        <v>950</v>
      </c>
      <c r="G212" s="1">
        <v>1.9</v>
      </c>
      <c r="H212">
        <v>100</v>
      </c>
      <c r="I212" s="63">
        <v>42044</v>
      </c>
      <c r="J212">
        <v>500</v>
      </c>
      <c r="K212">
        <v>0</v>
      </c>
      <c r="L212">
        <v>1</v>
      </c>
      <c r="M212">
        <v>0</v>
      </c>
      <c r="N212">
        <v>1955</v>
      </c>
      <c r="O212" t="s">
        <v>72</v>
      </c>
      <c r="P212" t="s">
        <v>66</v>
      </c>
      <c r="Q212" t="s">
        <v>73</v>
      </c>
      <c r="R212" t="s">
        <v>68</v>
      </c>
      <c r="S212" t="s">
        <v>66</v>
      </c>
      <c r="T212" t="s">
        <v>69</v>
      </c>
      <c r="U212" t="s">
        <v>70</v>
      </c>
    </row>
    <row r="213" spans="1:21">
      <c r="A213" t="s">
        <v>63</v>
      </c>
      <c r="B213">
        <v>4</v>
      </c>
      <c r="C213" t="s">
        <v>280</v>
      </c>
      <c r="D213" s="1">
        <v>1150</v>
      </c>
      <c r="E213" s="1">
        <v>1.597</v>
      </c>
      <c r="F213" s="1">
        <v>1150</v>
      </c>
      <c r="G213" s="1">
        <v>1.597</v>
      </c>
      <c r="H213">
        <v>100</v>
      </c>
      <c r="I213" s="63">
        <v>42044</v>
      </c>
      <c r="J213">
        <v>720</v>
      </c>
      <c r="K213">
        <v>1</v>
      </c>
      <c r="L213">
        <v>1</v>
      </c>
      <c r="M213">
        <v>0</v>
      </c>
      <c r="N213">
        <v>1955</v>
      </c>
      <c r="O213" t="s">
        <v>70</v>
      </c>
      <c r="P213" t="s">
        <v>66</v>
      </c>
      <c r="Q213" t="s">
        <v>73</v>
      </c>
      <c r="R213" t="s">
        <v>68</v>
      </c>
      <c r="S213" t="s">
        <v>66</v>
      </c>
      <c r="T213" t="s">
        <v>69</v>
      </c>
      <c r="U213" t="s">
        <v>70</v>
      </c>
    </row>
    <row r="214" spans="1:21">
      <c r="A214" t="s">
        <v>63</v>
      </c>
      <c r="B214">
        <v>4</v>
      </c>
      <c r="C214" t="s">
        <v>282</v>
      </c>
      <c r="D214" s="1">
        <v>975</v>
      </c>
      <c r="E214" s="1">
        <v>2.4249999999999998</v>
      </c>
      <c r="F214" s="1">
        <v>1000</v>
      </c>
      <c r="G214" s="1">
        <v>2.488</v>
      </c>
      <c r="H214">
        <v>102.56399999999999</v>
      </c>
      <c r="I214" s="63">
        <v>42042</v>
      </c>
      <c r="J214">
        <v>402</v>
      </c>
      <c r="K214">
        <v>0</v>
      </c>
      <c r="L214">
        <v>1</v>
      </c>
      <c r="M214">
        <v>0</v>
      </c>
      <c r="N214">
        <v>1958</v>
      </c>
      <c r="O214" t="s">
        <v>70</v>
      </c>
      <c r="P214" t="s">
        <v>66</v>
      </c>
      <c r="Q214" t="s">
        <v>73</v>
      </c>
      <c r="R214" t="s">
        <v>66</v>
      </c>
      <c r="S214" t="s">
        <v>66</v>
      </c>
      <c r="T214" t="s">
        <v>69</v>
      </c>
      <c r="U214" t="s">
        <v>70</v>
      </c>
    </row>
    <row r="215" spans="1:21">
      <c r="A215" t="s">
        <v>63</v>
      </c>
      <c r="B215">
        <v>33</v>
      </c>
      <c r="C215" t="s">
        <v>283</v>
      </c>
      <c r="D215" s="1">
        <v>1500</v>
      </c>
      <c r="E215" s="1">
        <v>2.165</v>
      </c>
      <c r="F215" s="1">
        <v>1350</v>
      </c>
      <c r="G215" s="1">
        <v>1.948</v>
      </c>
      <c r="H215">
        <v>90</v>
      </c>
      <c r="I215" s="63">
        <v>42042</v>
      </c>
      <c r="J215">
        <v>693</v>
      </c>
      <c r="K215">
        <v>2</v>
      </c>
      <c r="L215">
        <v>1</v>
      </c>
      <c r="M215">
        <v>0</v>
      </c>
      <c r="N215">
        <v>1940</v>
      </c>
      <c r="O215" t="s">
        <v>72</v>
      </c>
      <c r="P215" t="s">
        <v>66</v>
      </c>
      <c r="Q215" t="s">
        <v>73</v>
      </c>
      <c r="R215" t="s">
        <v>66</v>
      </c>
      <c r="S215" t="s">
        <v>66</v>
      </c>
      <c r="T215" t="s">
        <v>69</v>
      </c>
      <c r="U215" t="s">
        <v>70</v>
      </c>
    </row>
    <row r="216" spans="1:21">
      <c r="A216" t="s">
        <v>63</v>
      </c>
      <c r="B216">
        <v>29</v>
      </c>
      <c r="C216" t="s">
        <v>284</v>
      </c>
      <c r="D216" s="1">
        <v>1150</v>
      </c>
      <c r="E216" s="1">
        <v>1.913</v>
      </c>
      <c r="F216" s="1">
        <v>1150</v>
      </c>
      <c r="G216" s="1">
        <v>1.913</v>
      </c>
      <c r="H216">
        <v>100</v>
      </c>
      <c r="I216" s="63">
        <v>42037</v>
      </c>
      <c r="J216">
        <v>601</v>
      </c>
      <c r="K216">
        <v>1</v>
      </c>
      <c r="L216">
        <v>2</v>
      </c>
      <c r="M216">
        <v>0</v>
      </c>
      <c r="N216">
        <v>1950</v>
      </c>
      <c r="O216" t="s">
        <v>72</v>
      </c>
      <c r="P216" t="s">
        <v>66</v>
      </c>
      <c r="Q216" t="s">
        <v>73</v>
      </c>
      <c r="R216" t="s">
        <v>68</v>
      </c>
      <c r="S216" t="s">
        <v>66</v>
      </c>
      <c r="T216" t="s">
        <v>69</v>
      </c>
      <c r="U216" t="s">
        <v>70</v>
      </c>
    </row>
    <row r="217" spans="1:21">
      <c r="A217" t="s">
        <v>63</v>
      </c>
      <c r="B217">
        <v>37</v>
      </c>
      <c r="C217" t="s">
        <v>285</v>
      </c>
      <c r="D217" s="1">
        <v>1100</v>
      </c>
      <c r="E217" s="1">
        <v>1.9059999999999999</v>
      </c>
      <c r="F217" s="1">
        <v>1000</v>
      </c>
      <c r="G217" s="1">
        <v>1.7330000000000001</v>
      </c>
      <c r="H217">
        <v>90.909000000000006</v>
      </c>
      <c r="I217" s="63">
        <v>42036</v>
      </c>
      <c r="J217">
        <v>577</v>
      </c>
      <c r="K217">
        <v>1</v>
      </c>
      <c r="L217">
        <v>1</v>
      </c>
      <c r="M217">
        <v>0</v>
      </c>
      <c r="N217">
        <v>1949</v>
      </c>
      <c r="O217" t="s">
        <v>70</v>
      </c>
      <c r="P217" t="s">
        <v>66</v>
      </c>
      <c r="Q217" t="s">
        <v>73</v>
      </c>
      <c r="R217" t="s">
        <v>68</v>
      </c>
      <c r="S217" t="s">
        <v>66</v>
      </c>
      <c r="T217" t="s">
        <v>69</v>
      </c>
      <c r="U217" t="s">
        <v>70</v>
      </c>
    </row>
    <row r="218" spans="1:21">
      <c r="A218" t="s">
        <v>63</v>
      </c>
      <c r="B218">
        <v>6</v>
      </c>
      <c r="C218" t="s">
        <v>286</v>
      </c>
      <c r="D218" s="1">
        <v>1200</v>
      </c>
      <c r="E218" s="1">
        <v>1.8460000000000001</v>
      </c>
      <c r="F218" s="1">
        <v>1200</v>
      </c>
      <c r="G218" s="1">
        <v>1.8460000000000001</v>
      </c>
      <c r="H218">
        <v>100</v>
      </c>
      <c r="I218" s="63">
        <v>42036</v>
      </c>
      <c r="J218">
        <v>650</v>
      </c>
      <c r="K218">
        <v>1</v>
      </c>
      <c r="L218">
        <v>1</v>
      </c>
      <c r="M218">
        <v>0</v>
      </c>
      <c r="N218">
        <v>1958</v>
      </c>
      <c r="O218" t="s">
        <v>72</v>
      </c>
      <c r="P218" t="s">
        <v>66</v>
      </c>
      <c r="Q218" t="s">
        <v>73</v>
      </c>
      <c r="R218" t="s">
        <v>66</v>
      </c>
      <c r="S218" t="s">
        <v>66</v>
      </c>
      <c r="T218" t="s">
        <v>74</v>
      </c>
      <c r="U218" t="s">
        <v>70</v>
      </c>
    </row>
    <row r="219" spans="1:21">
      <c r="A219" t="s">
        <v>63</v>
      </c>
      <c r="B219">
        <v>102</v>
      </c>
      <c r="C219" t="s">
        <v>287</v>
      </c>
      <c r="D219" s="1">
        <v>1285</v>
      </c>
      <c r="E219" s="1">
        <v>1.7130000000000001</v>
      </c>
      <c r="F219" s="1">
        <v>1285</v>
      </c>
      <c r="G219" s="1">
        <v>1.7130000000000001</v>
      </c>
      <c r="H219">
        <v>100</v>
      </c>
      <c r="I219" s="63">
        <v>42036</v>
      </c>
      <c r="J219">
        <v>750</v>
      </c>
      <c r="K219">
        <v>1</v>
      </c>
      <c r="L219">
        <v>1</v>
      </c>
      <c r="M219">
        <v>0</v>
      </c>
      <c r="N219">
        <v>1965</v>
      </c>
      <c r="O219" t="s">
        <v>79</v>
      </c>
      <c r="P219" t="s">
        <v>66</v>
      </c>
      <c r="Q219" t="s">
        <v>73</v>
      </c>
      <c r="R219" t="s">
        <v>66</v>
      </c>
      <c r="S219" t="s">
        <v>66</v>
      </c>
      <c r="T219" t="s">
        <v>69</v>
      </c>
      <c r="U219">
        <v>365</v>
      </c>
    </row>
    <row r="220" spans="1:21">
      <c r="A220" t="s">
        <v>63</v>
      </c>
      <c r="B220">
        <v>12</v>
      </c>
      <c r="C220" t="s">
        <v>288</v>
      </c>
      <c r="D220" s="1">
        <v>1550</v>
      </c>
      <c r="E220" s="1">
        <v>1.6850000000000001</v>
      </c>
      <c r="F220" s="1">
        <v>1550</v>
      </c>
      <c r="G220" s="1">
        <v>1.6850000000000001</v>
      </c>
      <c r="H220">
        <v>100</v>
      </c>
      <c r="I220" s="63">
        <v>42036</v>
      </c>
      <c r="J220">
        <v>920</v>
      </c>
      <c r="K220">
        <v>2</v>
      </c>
      <c r="L220">
        <v>2</v>
      </c>
      <c r="M220">
        <v>0</v>
      </c>
      <c r="N220">
        <v>1996</v>
      </c>
      <c r="O220" t="s">
        <v>70</v>
      </c>
      <c r="P220" t="s">
        <v>66</v>
      </c>
      <c r="Q220" t="s">
        <v>73</v>
      </c>
      <c r="R220" t="s">
        <v>66</v>
      </c>
      <c r="S220" t="s">
        <v>66</v>
      </c>
      <c r="T220" t="s">
        <v>69</v>
      </c>
      <c r="U220">
        <v>365</v>
      </c>
    </row>
    <row r="221" spans="1:21">
      <c r="A221" t="s">
        <v>63</v>
      </c>
      <c r="B221">
        <v>11</v>
      </c>
      <c r="C221" t="s">
        <v>289</v>
      </c>
      <c r="D221" s="1">
        <v>2200</v>
      </c>
      <c r="E221" s="1">
        <v>2.0409999999999999</v>
      </c>
      <c r="F221" s="1">
        <v>2200</v>
      </c>
      <c r="G221" s="1">
        <v>2.0409999999999999</v>
      </c>
      <c r="H221">
        <v>100</v>
      </c>
      <c r="I221" s="63">
        <v>42036</v>
      </c>
      <c r="J221" s="16">
        <v>1078</v>
      </c>
      <c r="K221">
        <v>2</v>
      </c>
      <c r="L221">
        <v>2</v>
      </c>
      <c r="M221">
        <v>0</v>
      </c>
      <c r="N221">
        <v>1999</v>
      </c>
      <c r="O221" t="s">
        <v>90</v>
      </c>
      <c r="P221" t="s">
        <v>68</v>
      </c>
      <c r="Q221" t="s">
        <v>73</v>
      </c>
      <c r="R221" t="s">
        <v>66</v>
      </c>
      <c r="S221" t="s">
        <v>66</v>
      </c>
      <c r="T221" t="s">
        <v>69</v>
      </c>
      <c r="U221">
        <v>365</v>
      </c>
    </row>
    <row r="222" spans="1:21">
      <c r="A222" t="s">
        <v>63</v>
      </c>
      <c r="B222">
        <v>18</v>
      </c>
      <c r="C222" t="s">
        <v>290</v>
      </c>
      <c r="D222" s="1">
        <v>1450</v>
      </c>
      <c r="E222" s="1">
        <v>2.1640000000000001</v>
      </c>
      <c r="F222" s="1">
        <v>1800</v>
      </c>
      <c r="G222" s="1">
        <v>2.6869999999999998</v>
      </c>
      <c r="H222">
        <v>124.13800000000001</v>
      </c>
      <c r="I222" s="63">
        <v>42034</v>
      </c>
      <c r="J222">
        <v>670</v>
      </c>
      <c r="K222">
        <v>1</v>
      </c>
      <c r="L222">
        <v>1</v>
      </c>
      <c r="M222">
        <v>0</v>
      </c>
      <c r="N222">
        <v>1994</v>
      </c>
      <c r="O222" t="s">
        <v>272</v>
      </c>
      <c r="P222" t="s">
        <v>68</v>
      </c>
      <c r="Q222" t="s">
        <v>73</v>
      </c>
      <c r="R222" t="s">
        <v>66</v>
      </c>
      <c r="S222" t="s">
        <v>66</v>
      </c>
      <c r="T222" t="s">
        <v>69</v>
      </c>
      <c r="U222" t="s">
        <v>70</v>
      </c>
    </row>
    <row r="223" spans="1:21">
      <c r="A223" t="s">
        <v>63</v>
      </c>
      <c r="B223">
        <v>15</v>
      </c>
      <c r="C223" t="s">
        <v>291</v>
      </c>
      <c r="D223" s="1">
        <v>950</v>
      </c>
      <c r="E223" s="1">
        <v>1.056</v>
      </c>
      <c r="F223" s="1">
        <v>950</v>
      </c>
      <c r="G223" s="1">
        <v>1.056</v>
      </c>
      <c r="H223">
        <v>100</v>
      </c>
      <c r="I223" s="63">
        <v>42034</v>
      </c>
      <c r="J223">
        <v>900</v>
      </c>
      <c r="K223">
        <v>1</v>
      </c>
      <c r="L223">
        <v>1</v>
      </c>
      <c r="M223">
        <v>0</v>
      </c>
      <c r="N223">
        <v>1954</v>
      </c>
      <c r="O223" t="s">
        <v>72</v>
      </c>
      <c r="P223" t="s">
        <v>66</v>
      </c>
      <c r="Q223" t="s">
        <v>243</v>
      </c>
      <c r="R223" t="s">
        <v>68</v>
      </c>
      <c r="S223" t="s">
        <v>66</v>
      </c>
      <c r="T223" t="s">
        <v>74</v>
      </c>
      <c r="U223" t="s">
        <v>70</v>
      </c>
    </row>
    <row r="224" spans="1:21">
      <c r="A224" t="s">
        <v>63</v>
      </c>
      <c r="B224">
        <v>6</v>
      </c>
      <c r="C224" t="s">
        <v>292</v>
      </c>
      <c r="D224" s="1">
        <v>1800</v>
      </c>
      <c r="E224" s="1">
        <v>1.9350000000000001</v>
      </c>
      <c r="F224" s="1">
        <v>1400</v>
      </c>
      <c r="G224" s="1">
        <v>1.5049999999999999</v>
      </c>
      <c r="H224">
        <v>77.778000000000006</v>
      </c>
      <c r="I224" s="63">
        <v>42034</v>
      </c>
      <c r="J224">
        <v>930</v>
      </c>
      <c r="K224">
        <v>2</v>
      </c>
      <c r="L224">
        <v>2</v>
      </c>
      <c r="M224">
        <v>0</v>
      </c>
      <c r="N224">
        <v>1994</v>
      </c>
      <c r="O224" t="s">
        <v>90</v>
      </c>
      <c r="P224" t="s">
        <v>68</v>
      </c>
      <c r="Q224" t="s">
        <v>73</v>
      </c>
      <c r="R224" t="s">
        <v>66</v>
      </c>
      <c r="S224" t="s">
        <v>66</v>
      </c>
      <c r="T224" t="s">
        <v>69</v>
      </c>
      <c r="U224">
        <v>365</v>
      </c>
    </row>
    <row r="225" spans="1:21">
      <c r="A225" t="s">
        <v>63</v>
      </c>
      <c r="B225">
        <v>9</v>
      </c>
      <c r="C225" t="s">
        <v>294</v>
      </c>
      <c r="D225" s="1">
        <v>850</v>
      </c>
      <c r="E225" s="1">
        <v>1.5449999999999999</v>
      </c>
      <c r="F225" s="1">
        <v>850</v>
      </c>
      <c r="G225" s="1">
        <v>1.5449999999999999</v>
      </c>
      <c r="H225">
        <v>100</v>
      </c>
      <c r="I225" s="63">
        <v>42033</v>
      </c>
      <c r="J225">
        <v>550</v>
      </c>
      <c r="K225">
        <v>0</v>
      </c>
      <c r="L225">
        <v>1</v>
      </c>
      <c r="M225">
        <v>0</v>
      </c>
      <c r="N225">
        <v>1957</v>
      </c>
      <c r="O225" t="s">
        <v>72</v>
      </c>
      <c r="P225" t="s">
        <v>66</v>
      </c>
      <c r="Q225" t="s">
        <v>73</v>
      </c>
      <c r="R225" t="s">
        <v>66</v>
      </c>
      <c r="S225" t="s">
        <v>66</v>
      </c>
      <c r="T225" t="s">
        <v>74</v>
      </c>
      <c r="U225">
        <v>365</v>
      </c>
    </row>
    <row r="226" spans="1:21">
      <c r="A226" t="s">
        <v>63</v>
      </c>
      <c r="B226">
        <v>73</v>
      </c>
      <c r="C226" t="s">
        <v>295</v>
      </c>
      <c r="D226" s="1">
        <v>1350</v>
      </c>
      <c r="E226" s="1">
        <v>1.8240000000000001</v>
      </c>
      <c r="F226" s="1">
        <v>1350</v>
      </c>
      <c r="G226" s="1">
        <v>1.8240000000000001</v>
      </c>
      <c r="H226">
        <v>100</v>
      </c>
      <c r="I226" s="63">
        <v>42033</v>
      </c>
      <c r="J226">
        <v>740</v>
      </c>
      <c r="K226">
        <v>1</v>
      </c>
      <c r="L226">
        <v>1</v>
      </c>
      <c r="M226">
        <v>1</v>
      </c>
      <c r="N226">
        <v>1966</v>
      </c>
      <c r="O226" t="s">
        <v>70</v>
      </c>
      <c r="P226" t="s">
        <v>66</v>
      </c>
      <c r="Q226" t="s">
        <v>73</v>
      </c>
      <c r="R226" t="s">
        <v>66</v>
      </c>
      <c r="S226" t="s">
        <v>66</v>
      </c>
      <c r="T226" t="s">
        <v>69</v>
      </c>
      <c r="U226" t="s">
        <v>70</v>
      </c>
    </row>
    <row r="227" spans="1:21">
      <c r="A227" t="s">
        <v>63</v>
      </c>
      <c r="B227">
        <v>45</v>
      </c>
      <c r="C227" t="s">
        <v>296</v>
      </c>
      <c r="D227" s="1">
        <v>1275</v>
      </c>
      <c r="E227" s="1">
        <v>1.5</v>
      </c>
      <c r="F227" s="1">
        <v>1275</v>
      </c>
      <c r="G227" s="1">
        <v>1.5</v>
      </c>
      <c r="H227">
        <v>100</v>
      </c>
      <c r="I227" s="63">
        <v>42032</v>
      </c>
      <c r="J227">
        <v>850</v>
      </c>
      <c r="K227">
        <v>1</v>
      </c>
      <c r="L227">
        <v>1</v>
      </c>
      <c r="M227">
        <v>0</v>
      </c>
      <c r="N227">
        <v>1955</v>
      </c>
      <c r="O227" t="s">
        <v>72</v>
      </c>
      <c r="P227" t="s">
        <v>66</v>
      </c>
      <c r="Q227" t="s">
        <v>73</v>
      </c>
      <c r="R227" t="s">
        <v>66</v>
      </c>
      <c r="S227" t="s">
        <v>66</v>
      </c>
      <c r="T227" t="s">
        <v>74</v>
      </c>
      <c r="U227">
        <v>365</v>
      </c>
    </row>
    <row r="228" spans="1:21">
      <c r="A228" t="s">
        <v>63</v>
      </c>
      <c r="B228">
        <v>7</v>
      </c>
      <c r="C228" t="s">
        <v>297</v>
      </c>
      <c r="D228" s="1">
        <v>1150</v>
      </c>
      <c r="E228" s="1">
        <v>1.5329999999999999</v>
      </c>
      <c r="F228" s="1">
        <v>1125</v>
      </c>
      <c r="G228" s="1">
        <v>1.5</v>
      </c>
      <c r="H228">
        <v>97.825999999999993</v>
      </c>
      <c r="I228" s="63">
        <v>42030</v>
      </c>
      <c r="J228">
        <v>750</v>
      </c>
      <c r="K228">
        <v>1</v>
      </c>
      <c r="L228">
        <v>1</v>
      </c>
      <c r="M228">
        <v>0</v>
      </c>
      <c r="N228">
        <v>1957</v>
      </c>
      <c r="O228" t="s">
        <v>72</v>
      </c>
      <c r="P228" t="s">
        <v>66</v>
      </c>
      <c r="Q228" t="s">
        <v>73</v>
      </c>
      <c r="R228" t="s">
        <v>66</v>
      </c>
      <c r="S228" t="s">
        <v>66</v>
      </c>
      <c r="T228" t="s">
        <v>74</v>
      </c>
      <c r="U228">
        <v>365</v>
      </c>
    </row>
    <row r="229" spans="1:21">
      <c r="A229" t="s">
        <v>63</v>
      </c>
      <c r="B229">
        <v>46</v>
      </c>
      <c r="C229" t="s">
        <v>298</v>
      </c>
      <c r="D229" s="1">
        <v>1100</v>
      </c>
      <c r="E229" s="1">
        <v>2</v>
      </c>
      <c r="F229" s="1">
        <v>1100</v>
      </c>
      <c r="G229" s="1">
        <v>2</v>
      </c>
      <c r="H229">
        <v>100</v>
      </c>
      <c r="I229" s="63">
        <v>42027</v>
      </c>
      <c r="J229">
        <v>550</v>
      </c>
      <c r="K229">
        <v>1</v>
      </c>
      <c r="L229">
        <v>1</v>
      </c>
      <c r="M229">
        <v>0</v>
      </c>
      <c r="N229">
        <v>1949</v>
      </c>
      <c r="O229" t="s">
        <v>72</v>
      </c>
      <c r="P229" t="s">
        <v>66</v>
      </c>
      <c r="Q229" t="s">
        <v>73</v>
      </c>
      <c r="R229" t="s">
        <v>68</v>
      </c>
      <c r="S229" t="s">
        <v>66</v>
      </c>
      <c r="T229" t="s">
        <v>70</v>
      </c>
      <c r="U229" t="s">
        <v>70</v>
      </c>
    </row>
    <row r="230" spans="1:21">
      <c r="A230" t="s">
        <v>63</v>
      </c>
      <c r="B230">
        <v>8</v>
      </c>
      <c r="C230" t="s">
        <v>299</v>
      </c>
      <c r="D230" s="1">
        <v>1400</v>
      </c>
      <c r="E230" s="1">
        <v>1.593</v>
      </c>
      <c r="F230" s="1">
        <v>1400</v>
      </c>
      <c r="G230" s="1">
        <v>1.593</v>
      </c>
      <c r="H230">
        <v>100</v>
      </c>
      <c r="I230" s="63">
        <v>42027</v>
      </c>
      <c r="J230">
        <v>879</v>
      </c>
      <c r="K230">
        <v>2</v>
      </c>
      <c r="L230">
        <v>1</v>
      </c>
      <c r="M230">
        <v>0</v>
      </c>
      <c r="N230">
        <v>1955</v>
      </c>
      <c r="O230" t="s">
        <v>70</v>
      </c>
      <c r="P230" t="s">
        <v>66</v>
      </c>
      <c r="Q230" t="s">
        <v>73</v>
      </c>
      <c r="R230" t="s">
        <v>68</v>
      </c>
      <c r="S230" t="s">
        <v>66</v>
      </c>
      <c r="T230" t="s">
        <v>69</v>
      </c>
      <c r="U230" t="s">
        <v>70</v>
      </c>
    </row>
    <row r="231" spans="1:21">
      <c r="A231" t="s">
        <v>63</v>
      </c>
      <c r="B231">
        <v>65</v>
      </c>
      <c r="C231" t="s">
        <v>300</v>
      </c>
      <c r="D231" s="1">
        <v>1600</v>
      </c>
      <c r="E231" s="1">
        <v>2.2919999999999998</v>
      </c>
      <c r="F231" s="1">
        <v>1600</v>
      </c>
      <c r="G231" s="1">
        <v>2.2919999999999998</v>
      </c>
      <c r="H231">
        <v>100</v>
      </c>
      <c r="I231" s="63">
        <v>42026</v>
      </c>
      <c r="J231">
        <v>698</v>
      </c>
      <c r="K231">
        <v>1</v>
      </c>
      <c r="L231">
        <v>1</v>
      </c>
      <c r="M231">
        <v>0</v>
      </c>
      <c r="N231">
        <v>2014</v>
      </c>
      <c r="O231" t="s">
        <v>70</v>
      </c>
      <c r="P231" t="s">
        <v>66</v>
      </c>
      <c r="Q231" t="s">
        <v>73</v>
      </c>
      <c r="R231" t="s">
        <v>66</v>
      </c>
      <c r="S231" t="s">
        <v>66</v>
      </c>
      <c r="T231" t="s">
        <v>69</v>
      </c>
      <c r="U231" t="s">
        <v>70</v>
      </c>
    </row>
    <row r="232" spans="1:21">
      <c r="A232" t="s">
        <v>63</v>
      </c>
      <c r="B232">
        <v>67</v>
      </c>
      <c r="C232" t="s">
        <v>301</v>
      </c>
      <c r="D232" s="1">
        <v>1400</v>
      </c>
      <c r="E232" s="1">
        <v>2.0059999999999998</v>
      </c>
      <c r="F232" s="1">
        <v>1400</v>
      </c>
      <c r="G232" s="1">
        <v>2.0059999999999998</v>
      </c>
      <c r="H232">
        <v>100</v>
      </c>
      <c r="I232" s="63">
        <v>42026</v>
      </c>
      <c r="J232">
        <v>698</v>
      </c>
      <c r="K232">
        <v>1</v>
      </c>
      <c r="L232">
        <v>1</v>
      </c>
      <c r="M232">
        <v>0</v>
      </c>
      <c r="N232">
        <v>2014</v>
      </c>
      <c r="O232" t="s">
        <v>70</v>
      </c>
      <c r="P232" t="s">
        <v>66</v>
      </c>
      <c r="Q232" t="s">
        <v>73</v>
      </c>
      <c r="R232" t="s">
        <v>66</v>
      </c>
      <c r="S232" t="s">
        <v>66</v>
      </c>
      <c r="T232" t="s">
        <v>69</v>
      </c>
      <c r="U232" t="s">
        <v>70</v>
      </c>
    </row>
    <row r="233" spans="1:21">
      <c r="A233" t="s">
        <v>63</v>
      </c>
      <c r="B233">
        <v>43</v>
      </c>
      <c r="C233" t="s">
        <v>302</v>
      </c>
      <c r="D233" s="1">
        <v>1095</v>
      </c>
      <c r="E233" s="1">
        <v>2.19</v>
      </c>
      <c r="F233" s="1">
        <v>1095</v>
      </c>
      <c r="G233" s="1">
        <v>2.19</v>
      </c>
      <c r="H233">
        <v>100</v>
      </c>
      <c r="I233" s="63">
        <v>42025</v>
      </c>
      <c r="J233">
        <v>500</v>
      </c>
      <c r="K233">
        <v>1</v>
      </c>
      <c r="L233">
        <v>1</v>
      </c>
      <c r="M233">
        <v>0</v>
      </c>
      <c r="N233">
        <v>1941</v>
      </c>
      <c r="O233" t="s">
        <v>72</v>
      </c>
      <c r="P233" t="s">
        <v>66</v>
      </c>
      <c r="Q233" t="s">
        <v>67</v>
      </c>
      <c r="R233" t="s">
        <v>66</v>
      </c>
      <c r="S233" t="s">
        <v>66</v>
      </c>
      <c r="T233" t="s">
        <v>74</v>
      </c>
      <c r="U233">
        <v>365</v>
      </c>
    </row>
    <row r="234" spans="1:21">
      <c r="A234" t="s">
        <v>63</v>
      </c>
      <c r="B234">
        <v>13</v>
      </c>
      <c r="C234" t="s">
        <v>303</v>
      </c>
      <c r="D234" s="1">
        <v>1575</v>
      </c>
      <c r="E234" s="1">
        <v>1.575</v>
      </c>
      <c r="F234" s="1">
        <v>1575</v>
      </c>
      <c r="G234" s="1">
        <v>1.575</v>
      </c>
      <c r="H234">
        <v>100</v>
      </c>
      <c r="I234" s="63">
        <v>42024</v>
      </c>
      <c r="J234" s="16">
        <v>1000</v>
      </c>
      <c r="K234">
        <v>2</v>
      </c>
      <c r="L234">
        <v>2</v>
      </c>
      <c r="M234">
        <v>0</v>
      </c>
      <c r="N234">
        <v>1954</v>
      </c>
      <c r="O234" t="s">
        <v>72</v>
      </c>
      <c r="P234" t="s">
        <v>66</v>
      </c>
      <c r="Q234" t="s">
        <v>73</v>
      </c>
      <c r="R234" t="s">
        <v>68</v>
      </c>
      <c r="S234" t="s">
        <v>66</v>
      </c>
      <c r="T234" t="s">
        <v>74</v>
      </c>
      <c r="U234">
        <v>365</v>
      </c>
    </row>
    <row r="235" spans="1:21" ht="16" thickBot="1">
      <c r="A235" s="66" t="s">
        <v>63</v>
      </c>
      <c r="B235" s="66">
        <v>21</v>
      </c>
      <c r="C235" s="66" t="s">
        <v>304</v>
      </c>
      <c r="D235" s="54">
        <v>1050</v>
      </c>
      <c r="E235" s="54">
        <v>1.855</v>
      </c>
      <c r="F235" s="54">
        <v>1050</v>
      </c>
      <c r="G235" s="54">
        <v>1.855</v>
      </c>
      <c r="H235" s="66">
        <v>100</v>
      </c>
      <c r="I235" s="67">
        <v>42023</v>
      </c>
      <c r="J235" s="66">
        <v>566</v>
      </c>
      <c r="K235" s="66">
        <v>1</v>
      </c>
      <c r="L235" s="66">
        <v>1</v>
      </c>
      <c r="M235" s="66">
        <v>0</v>
      </c>
      <c r="N235" s="66">
        <v>1949</v>
      </c>
      <c r="O235" s="66" t="s">
        <v>72</v>
      </c>
      <c r="P235" s="66" t="s">
        <v>66</v>
      </c>
      <c r="Q235" s="66" t="s">
        <v>73</v>
      </c>
      <c r="R235" s="66" t="s">
        <v>68</v>
      </c>
      <c r="S235" s="66" t="s">
        <v>66</v>
      </c>
      <c r="T235" s="66" t="s">
        <v>69</v>
      </c>
      <c r="U235" s="66" t="s">
        <v>70</v>
      </c>
    </row>
    <row r="236" spans="1:21">
      <c r="A236" s="19"/>
      <c r="B236" s="19"/>
      <c r="C236" s="19"/>
      <c r="D236" s="48"/>
      <c r="E236" s="48"/>
      <c r="F236" s="48"/>
      <c r="G236" s="48">
        <f>AVERAGE(G56:G235)</f>
        <v>2.001694444444444</v>
      </c>
      <c r="H236" s="19"/>
      <c r="I236" s="64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</row>
    <row r="237" spans="1:21">
      <c r="A237" s="19"/>
      <c r="B237" s="19"/>
      <c r="C237" s="19"/>
      <c r="D237" s="48"/>
      <c r="E237" s="48"/>
      <c r="F237" s="48"/>
      <c r="G237" s="48"/>
      <c r="H237" s="19"/>
      <c r="I237" s="64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</row>
    <row r="238" spans="1:21" ht="20">
      <c r="A238" s="71" t="s">
        <v>755</v>
      </c>
      <c r="B238" s="19"/>
      <c r="C238" s="19"/>
      <c r="D238" s="48"/>
      <c r="E238" s="48"/>
      <c r="F238" s="48"/>
      <c r="G238" s="48"/>
      <c r="H238" s="19"/>
      <c r="I238" s="64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</row>
    <row r="239" spans="1:21" ht="19" thickBot="1">
      <c r="A239" s="61" t="s">
        <v>42</v>
      </c>
      <c r="B239" s="61" t="s">
        <v>43</v>
      </c>
      <c r="C239" s="61" t="s">
        <v>44</v>
      </c>
      <c r="D239" s="62" t="s">
        <v>45</v>
      </c>
      <c r="E239" s="62" t="s">
        <v>46</v>
      </c>
      <c r="F239" s="62" t="s">
        <v>47</v>
      </c>
      <c r="G239" s="62" t="s">
        <v>48</v>
      </c>
      <c r="H239" s="61" t="s">
        <v>49</v>
      </c>
      <c r="I239" s="61" t="s">
        <v>50</v>
      </c>
      <c r="J239" s="61" t="s">
        <v>51</v>
      </c>
      <c r="K239" s="61" t="s">
        <v>52</v>
      </c>
      <c r="L239" s="61" t="s">
        <v>53</v>
      </c>
      <c r="M239" s="61" t="s">
        <v>54</v>
      </c>
      <c r="N239" s="61" t="s">
        <v>55</v>
      </c>
      <c r="O239" s="61" t="s">
        <v>56</v>
      </c>
      <c r="P239" s="61" t="s">
        <v>57</v>
      </c>
      <c r="Q239" s="61" t="s">
        <v>58</v>
      </c>
      <c r="R239" s="61" t="s">
        <v>59</v>
      </c>
      <c r="S239" s="61" t="s">
        <v>60</v>
      </c>
      <c r="T239" s="61" t="s">
        <v>61</v>
      </c>
      <c r="U239" s="61" t="s">
        <v>62</v>
      </c>
    </row>
    <row r="240" spans="1:21">
      <c r="A240" t="s">
        <v>63</v>
      </c>
      <c r="B240">
        <v>9</v>
      </c>
      <c r="C240" t="s">
        <v>78</v>
      </c>
      <c r="D240" s="1">
        <v>1600</v>
      </c>
      <c r="E240" s="1">
        <v>1.448</v>
      </c>
      <c r="F240" s="1">
        <v>1650</v>
      </c>
      <c r="G240" s="1">
        <v>1.4930000000000001</v>
      </c>
      <c r="H240">
        <v>103.125</v>
      </c>
      <c r="I240" s="63">
        <v>42200</v>
      </c>
      <c r="J240" s="16">
        <v>1105</v>
      </c>
      <c r="K240">
        <v>2</v>
      </c>
      <c r="L240">
        <v>2</v>
      </c>
      <c r="M240">
        <v>0</v>
      </c>
      <c r="N240">
        <v>1964</v>
      </c>
      <c r="O240" t="s">
        <v>79</v>
      </c>
      <c r="P240" t="s">
        <v>68</v>
      </c>
      <c r="Q240" t="s">
        <v>73</v>
      </c>
      <c r="R240" t="s">
        <v>66</v>
      </c>
      <c r="S240" t="s">
        <v>68</v>
      </c>
      <c r="T240" t="s">
        <v>69</v>
      </c>
      <c r="U240" t="s">
        <v>70</v>
      </c>
    </row>
    <row r="241" spans="1:21">
      <c r="A241" t="s">
        <v>63</v>
      </c>
      <c r="B241">
        <v>43</v>
      </c>
      <c r="C241" t="s">
        <v>94</v>
      </c>
      <c r="D241" s="1">
        <v>1225</v>
      </c>
      <c r="E241" s="1">
        <v>1.8959999999999999</v>
      </c>
      <c r="F241" s="1">
        <v>1225</v>
      </c>
      <c r="G241" s="1">
        <v>1.8959999999999999</v>
      </c>
      <c r="H241">
        <v>100</v>
      </c>
      <c r="I241" s="63">
        <v>42186</v>
      </c>
      <c r="J241">
        <v>646</v>
      </c>
      <c r="K241">
        <v>1</v>
      </c>
      <c r="L241">
        <v>1</v>
      </c>
      <c r="M241">
        <v>0</v>
      </c>
      <c r="N241">
        <v>1962</v>
      </c>
      <c r="O241" t="s">
        <v>90</v>
      </c>
      <c r="P241" t="s">
        <v>66</v>
      </c>
      <c r="Q241" t="s">
        <v>73</v>
      </c>
      <c r="R241" t="s">
        <v>66</v>
      </c>
      <c r="S241" t="s">
        <v>68</v>
      </c>
      <c r="T241" t="s">
        <v>69</v>
      </c>
      <c r="U241" t="s">
        <v>70</v>
      </c>
    </row>
    <row r="242" spans="1:21">
      <c r="A242" t="s">
        <v>63</v>
      </c>
      <c r="B242">
        <v>18</v>
      </c>
      <c r="C242" t="s">
        <v>95</v>
      </c>
      <c r="D242" s="1">
        <v>1600</v>
      </c>
      <c r="E242" s="1">
        <v>2.133</v>
      </c>
      <c r="F242" s="1">
        <v>1600</v>
      </c>
      <c r="G242" s="1">
        <v>2.133</v>
      </c>
      <c r="H242">
        <v>100</v>
      </c>
      <c r="I242" s="63">
        <v>42186</v>
      </c>
      <c r="J242">
        <v>750</v>
      </c>
      <c r="K242">
        <v>1</v>
      </c>
      <c r="L242">
        <v>1</v>
      </c>
      <c r="M242">
        <v>0</v>
      </c>
      <c r="N242">
        <v>1964</v>
      </c>
      <c r="O242" t="s">
        <v>79</v>
      </c>
      <c r="P242" t="s">
        <v>68</v>
      </c>
      <c r="Q242" t="s">
        <v>67</v>
      </c>
      <c r="R242" t="s">
        <v>66</v>
      </c>
      <c r="S242" t="s">
        <v>68</v>
      </c>
      <c r="T242" t="s">
        <v>69</v>
      </c>
      <c r="U242" t="s">
        <v>70</v>
      </c>
    </row>
    <row r="243" spans="1:21">
      <c r="A243" t="s">
        <v>63</v>
      </c>
      <c r="B243">
        <v>137</v>
      </c>
      <c r="C243" t="s">
        <v>99</v>
      </c>
      <c r="D243" s="1">
        <v>4250</v>
      </c>
      <c r="E243" s="1">
        <v>2.5299999999999998</v>
      </c>
      <c r="F243" s="1">
        <v>4100</v>
      </c>
      <c r="G243" s="1">
        <v>2.44</v>
      </c>
      <c r="H243">
        <v>96.471000000000004</v>
      </c>
      <c r="I243" s="63">
        <v>42185</v>
      </c>
      <c r="J243" s="16">
        <v>1680</v>
      </c>
      <c r="K243">
        <v>2</v>
      </c>
      <c r="L243">
        <v>2</v>
      </c>
      <c r="M243">
        <v>0</v>
      </c>
      <c r="N243">
        <v>1999</v>
      </c>
      <c r="O243" t="s">
        <v>90</v>
      </c>
      <c r="P243" t="s">
        <v>68</v>
      </c>
      <c r="Q243" t="s">
        <v>67</v>
      </c>
      <c r="R243" t="s">
        <v>66</v>
      </c>
      <c r="S243" t="s">
        <v>68</v>
      </c>
      <c r="T243" t="s">
        <v>69</v>
      </c>
      <c r="U243" t="s">
        <v>70</v>
      </c>
    </row>
    <row r="244" spans="1:21">
      <c r="A244" t="s">
        <v>63</v>
      </c>
      <c r="B244">
        <v>28</v>
      </c>
      <c r="C244" t="s">
        <v>101</v>
      </c>
      <c r="D244" s="1">
        <v>1300</v>
      </c>
      <c r="E244" s="1">
        <v>1.3240000000000001</v>
      </c>
      <c r="F244" s="1">
        <v>1250</v>
      </c>
      <c r="G244" s="1">
        <v>1.2729999999999999</v>
      </c>
      <c r="H244">
        <v>96.153999999999996</v>
      </c>
      <c r="I244" s="63">
        <v>42184</v>
      </c>
      <c r="J244">
        <v>982</v>
      </c>
      <c r="K244">
        <v>1</v>
      </c>
      <c r="L244">
        <v>1</v>
      </c>
      <c r="M244">
        <v>0</v>
      </c>
      <c r="N244">
        <v>1949</v>
      </c>
      <c r="O244" t="s">
        <v>72</v>
      </c>
      <c r="P244" t="s">
        <v>66</v>
      </c>
      <c r="Q244" t="s">
        <v>73</v>
      </c>
      <c r="R244" t="s">
        <v>66</v>
      </c>
      <c r="S244" t="s">
        <v>68</v>
      </c>
      <c r="T244" t="s">
        <v>69</v>
      </c>
      <c r="U244" t="s">
        <v>70</v>
      </c>
    </row>
    <row r="245" spans="1:21">
      <c r="A245" t="s">
        <v>63</v>
      </c>
      <c r="B245">
        <v>40</v>
      </c>
      <c r="C245" t="s">
        <v>113</v>
      </c>
      <c r="D245" s="1">
        <v>1400</v>
      </c>
      <c r="E245" s="1">
        <v>2.121</v>
      </c>
      <c r="F245" s="1">
        <v>1400</v>
      </c>
      <c r="G245" s="1">
        <v>2.121</v>
      </c>
      <c r="H245">
        <v>100</v>
      </c>
      <c r="I245" s="63">
        <v>42172</v>
      </c>
      <c r="J245">
        <v>660</v>
      </c>
      <c r="K245">
        <v>1</v>
      </c>
      <c r="L245">
        <v>1</v>
      </c>
      <c r="M245">
        <v>0</v>
      </c>
      <c r="N245">
        <v>1957</v>
      </c>
      <c r="O245" t="s">
        <v>72</v>
      </c>
      <c r="P245" t="s">
        <v>68</v>
      </c>
      <c r="Q245" t="s">
        <v>73</v>
      </c>
      <c r="R245" t="s">
        <v>68</v>
      </c>
      <c r="S245" t="s">
        <v>68</v>
      </c>
      <c r="T245" t="s">
        <v>69</v>
      </c>
      <c r="U245" t="s">
        <v>70</v>
      </c>
    </row>
    <row r="246" spans="1:21">
      <c r="A246" t="s">
        <v>63</v>
      </c>
      <c r="B246">
        <v>46</v>
      </c>
      <c r="C246" t="s">
        <v>114</v>
      </c>
      <c r="D246" s="1">
        <v>1990</v>
      </c>
      <c r="E246" s="1">
        <v>2.0710000000000002</v>
      </c>
      <c r="F246" s="1">
        <v>1975</v>
      </c>
      <c r="G246" s="1">
        <v>2.0550000000000002</v>
      </c>
      <c r="H246">
        <v>99.245999999999995</v>
      </c>
      <c r="I246" s="63">
        <v>42172</v>
      </c>
      <c r="J246">
        <v>961</v>
      </c>
      <c r="K246">
        <v>1</v>
      </c>
      <c r="L246">
        <v>1</v>
      </c>
      <c r="M246">
        <v>1</v>
      </c>
      <c r="N246">
        <v>2004</v>
      </c>
      <c r="O246" t="s">
        <v>70</v>
      </c>
      <c r="P246" t="s">
        <v>68</v>
      </c>
      <c r="Q246" t="s">
        <v>73</v>
      </c>
      <c r="R246" t="s">
        <v>66</v>
      </c>
      <c r="S246" t="s">
        <v>68</v>
      </c>
      <c r="T246" t="s">
        <v>69</v>
      </c>
      <c r="U246" t="s">
        <v>70</v>
      </c>
    </row>
    <row r="247" spans="1:21">
      <c r="A247" t="s">
        <v>63</v>
      </c>
      <c r="B247">
        <v>20</v>
      </c>
      <c r="C247" t="s">
        <v>120</v>
      </c>
      <c r="D247" s="1">
        <v>1850</v>
      </c>
      <c r="E247" s="1">
        <v>2.3450000000000002</v>
      </c>
      <c r="F247" s="1">
        <v>1750</v>
      </c>
      <c r="G247" s="1">
        <v>2.218</v>
      </c>
      <c r="H247">
        <v>94.594999999999999</v>
      </c>
      <c r="I247" s="63">
        <v>42170</v>
      </c>
      <c r="J247">
        <v>789</v>
      </c>
      <c r="K247">
        <v>2</v>
      </c>
      <c r="L247">
        <v>2</v>
      </c>
      <c r="M247">
        <v>0</v>
      </c>
      <c r="N247">
        <v>1957</v>
      </c>
      <c r="O247" t="s">
        <v>72</v>
      </c>
      <c r="P247" t="s">
        <v>68</v>
      </c>
      <c r="Q247" t="s">
        <v>73</v>
      </c>
      <c r="R247" t="s">
        <v>68</v>
      </c>
      <c r="S247" t="s">
        <v>68</v>
      </c>
      <c r="T247" t="s">
        <v>74</v>
      </c>
      <c r="U247" t="s">
        <v>70</v>
      </c>
    </row>
    <row r="248" spans="1:21">
      <c r="A248" t="s">
        <v>63</v>
      </c>
      <c r="B248">
        <v>36</v>
      </c>
      <c r="C248" t="s">
        <v>121</v>
      </c>
      <c r="D248" s="1">
        <v>1800</v>
      </c>
      <c r="E248" s="1">
        <v>1.7649999999999999</v>
      </c>
      <c r="F248" s="1">
        <v>1750</v>
      </c>
      <c r="G248" s="1">
        <v>1.716</v>
      </c>
      <c r="H248">
        <v>97.221999999999994</v>
      </c>
      <c r="I248" s="63">
        <v>42170</v>
      </c>
      <c r="J248" s="16">
        <v>1020</v>
      </c>
      <c r="K248">
        <v>2</v>
      </c>
      <c r="L248">
        <v>2</v>
      </c>
      <c r="M248">
        <v>0</v>
      </c>
      <c r="N248">
        <v>1970</v>
      </c>
      <c r="O248" t="s">
        <v>79</v>
      </c>
      <c r="P248" t="s">
        <v>68</v>
      </c>
      <c r="Q248" t="s">
        <v>67</v>
      </c>
      <c r="R248" t="s">
        <v>66</v>
      </c>
      <c r="S248" t="s">
        <v>68</v>
      </c>
      <c r="T248" t="s">
        <v>69</v>
      </c>
      <c r="U248" t="s">
        <v>70</v>
      </c>
    </row>
    <row r="249" spans="1:21">
      <c r="A249" t="s">
        <v>63</v>
      </c>
      <c r="B249">
        <v>1420</v>
      </c>
      <c r="C249" t="s">
        <v>125</v>
      </c>
      <c r="D249" s="1">
        <v>1450</v>
      </c>
      <c r="E249" s="1">
        <v>2.71</v>
      </c>
      <c r="F249" s="1">
        <v>1450</v>
      </c>
      <c r="G249" s="1">
        <v>2.71</v>
      </c>
      <c r="H249">
        <v>100</v>
      </c>
      <c r="I249" s="63">
        <v>42165</v>
      </c>
      <c r="J249">
        <v>535</v>
      </c>
      <c r="K249">
        <v>1</v>
      </c>
      <c r="L249">
        <v>1</v>
      </c>
      <c r="M249">
        <v>0</v>
      </c>
      <c r="N249">
        <v>1949</v>
      </c>
      <c r="O249" t="s">
        <v>72</v>
      </c>
      <c r="P249" t="s">
        <v>66</v>
      </c>
      <c r="Q249" t="s">
        <v>67</v>
      </c>
      <c r="R249" t="s">
        <v>66</v>
      </c>
      <c r="S249" t="s">
        <v>68</v>
      </c>
      <c r="T249" t="s">
        <v>69</v>
      </c>
      <c r="U249" t="s">
        <v>70</v>
      </c>
    </row>
    <row r="250" spans="1:21">
      <c r="A250" t="s">
        <v>63</v>
      </c>
      <c r="B250">
        <v>21</v>
      </c>
      <c r="C250" t="s">
        <v>126</v>
      </c>
      <c r="D250" s="1">
        <v>1400</v>
      </c>
      <c r="E250" s="1">
        <v>2</v>
      </c>
      <c r="F250" s="1">
        <v>1350</v>
      </c>
      <c r="G250" s="1">
        <v>1.929</v>
      </c>
      <c r="H250">
        <v>96.429000000000002</v>
      </c>
      <c r="I250" s="63">
        <v>42165</v>
      </c>
      <c r="J250">
        <v>700</v>
      </c>
      <c r="K250">
        <v>1</v>
      </c>
      <c r="L250">
        <v>1</v>
      </c>
      <c r="M250">
        <v>0</v>
      </c>
      <c r="N250">
        <v>1949</v>
      </c>
      <c r="O250" t="s">
        <v>70</v>
      </c>
      <c r="P250" t="s">
        <v>66</v>
      </c>
      <c r="Q250" t="s">
        <v>73</v>
      </c>
      <c r="R250" t="s">
        <v>68</v>
      </c>
      <c r="S250" t="s">
        <v>68</v>
      </c>
      <c r="T250" t="s">
        <v>69</v>
      </c>
      <c r="U250" t="s">
        <v>70</v>
      </c>
    </row>
    <row r="251" spans="1:21">
      <c r="A251" t="s">
        <v>63</v>
      </c>
      <c r="B251">
        <v>11</v>
      </c>
      <c r="C251" t="s">
        <v>130</v>
      </c>
      <c r="D251" s="1">
        <v>1400</v>
      </c>
      <c r="E251" s="1">
        <v>1.6970000000000001</v>
      </c>
      <c r="F251" s="1">
        <v>1350</v>
      </c>
      <c r="G251" s="1">
        <v>1.6359999999999999</v>
      </c>
      <c r="H251">
        <v>96.429000000000002</v>
      </c>
      <c r="I251" s="63">
        <v>42163</v>
      </c>
      <c r="J251">
        <v>825</v>
      </c>
      <c r="K251">
        <v>1</v>
      </c>
      <c r="L251">
        <v>1</v>
      </c>
      <c r="M251">
        <v>1</v>
      </c>
      <c r="N251">
        <v>1973</v>
      </c>
      <c r="O251" t="s">
        <v>79</v>
      </c>
      <c r="P251" t="s">
        <v>68</v>
      </c>
      <c r="Q251" t="s">
        <v>67</v>
      </c>
      <c r="R251" t="s">
        <v>66</v>
      </c>
      <c r="S251" t="s">
        <v>68</v>
      </c>
      <c r="T251" t="s">
        <v>69</v>
      </c>
      <c r="U251" t="s">
        <v>70</v>
      </c>
    </row>
    <row r="252" spans="1:21">
      <c r="A252" t="s">
        <v>63</v>
      </c>
      <c r="B252">
        <v>10</v>
      </c>
      <c r="C252" t="s">
        <v>137</v>
      </c>
      <c r="D252" s="1">
        <v>1100</v>
      </c>
      <c r="E252" s="1">
        <v>2</v>
      </c>
      <c r="F252" s="1">
        <v>1125</v>
      </c>
      <c r="G252" s="1">
        <v>2.0449999999999999</v>
      </c>
      <c r="H252">
        <v>102.273</v>
      </c>
      <c r="I252" s="63">
        <v>42156</v>
      </c>
      <c r="J252">
        <v>550</v>
      </c>
      <c r="K252">
        <v>1</v>
      </c>
      <c r="L252">
        <v>1</v>
      </c>
      <c r="M252">
        <v>0</v>
      </c>
      <c r="N252">
        <v>1949</v>
      </c>
      <c r="O252" t="s">
        <v>72</v>
      </c>
      <c r="P252" t="s">
        <v>66</v>
      </c>
      <c r="Q252" t="s">
        <v>73</v>
      </c>
      <c r="R252" t="s">
        <v>68</v>
      </c>
      <c r="S252" t="s">
        <v>68</v>
      </c>
      <c r="T252" t="s">
        <v>110</v>
      </c>
      <c r="U252">
        <v>360</v>
      </c>
    </row>
    <row r="253" spans="1:21">
      <c r="A253" t="s">
        <v>63</v>
      </c>
      <c r="B253">
        <v>51</v>
      </c>
      <c r="C253" t="s">
        <v>140</v>
      </c>
      <c r="D253" s="1">
        <v>1750</v>
      </c>
      <c r="E253" s="1">
        <v>2.218</v>
      </c>
      <c r="F253" s="1">
        <v>1700</v>
      </c>
      <c r="G253" s="1">
        <v>2.1549999999999998</v>
      </c>
      <c r="H253">
        <v>97.143000000000001</v>
      </c>
      <c r="I253" s="63">
        <v>42156</v>
      </c>
      <c r="J253">
        <v>789</v>
      </c>
      <c r="K253">
        <v>2</v>
      </c>
      <c r="L253">
        <v>2</v>
      </c>
      <c r="M253">
        <v>0</v>
      </c>
      <c r="N253">
        <v>1957</v>
      </c>
      <c r="O253" t="s">
        <v>72</v>
      </c>
      <c r="P253" t="s">
        <v>68</v>
      </c>
      <c r="Q253" t="s">
        <v>73</v>
      </c>
      <c r="R253" t="s">
        <v>68</v>
      </c>
      <c r="S253" t="s">
        <v>68</v>
      </c>
      <c r="T253" t="s">
        <v>69</v>
      </c>
      <c r="U253" t="s">
        <v>70</v>
      </c>
    </row>
    <row r="254" spans="1:21">
      <c r="A254" t="s">
        <v>63</v>
      </c>
      <c r="B254">
        <v>27</v>
      </c>
      <c r="C254" t="s">
        <v>144</v>
      </c>
      <c r="D254" s="1">
        <v>2000</v>
      </c>
      <c r="E254" s="1">
        <v>2.1930000000000001</v>
      </c>
      <c r="F254" s="1">
        <v>1800</v>
      </c>
      <c r="G254" s="1">
        <v>1.974</v>
      </c>
      <c r="H254">
        <v>90</v>
      </c>
      <c r="I254" s="63">
        <v>42153</v>
      </c>
      <c r="J254">
        <v>912</v>
      </c>
      <c r="K254">
        <v>2</v>
      </c>
      <c r="L254">
        <v>2</v>
      </c>
      <c r="M254">
        <v>0</v>
      </c>
      <c r="N254">
        <v>1960</v>
      </c>
      <c r="O254" t="s">
        <v>90</v>
      </c>
      <c r="P254" t="s">
        <v>66</v>
      </c>
      <c r="Q254" t="s">
        <v>73</v>
      </c>
      <c r="R254" t="s">
        <v>68</v>
      </c>
      <c r="S254" t="s">
        <v>68</v>
      </c>
      <c r="T254" t="s">
        <v>69</v>
      </c>
      <c r="U254">
        <v>365</v>
      </c>
    </row>
    <row r="255" spans="1:21">
      <c r="A255" t="s">
        <v>63</v>
      </c>
      <c r="B255">
        <v>51</v>
      </c>
      <c r="C255" t="s">
        <v>146</v>
      </c>
      <c r="D255" s="1">
        <v>1500</v>
      </c>
      <c r="E255" s="1">
        <v>2.1429999999999998</v>
      </c>
      <c r="F255" s="1">
        <v>1450</v>
      </c>
      <c r="G255" s="1">
        <v>2.0710000000000002</v>
      </c>
      <c r="H255">
        <v>96.667000000000002</v>
      </c>
      <c r="I255" s="63">
        <v>42152</v>
      </c>
      <c r="J255">
        <v>700</v>
      </c>
      <c r="K255">
        <v>1</v>
      </c>
      <c r="L255">
        <v>1</v>
      </c>
      <c r="M255">
        <v>0</v>
      </c>
      <c r="N255">
        <v>1959</v>
      </c>
      <c r="O255" t="s">
        <v>72</v>
      </c>
      <c r="P255" t="s">
        <v>68</v>
      </c>
      <c r="Q255" t="s">
        <v>73</v>
      </c>
      <c r="R255" t="s">
        <v>66</v>
      </c>
      <c r="S255" t="s">
        <v>68</v>
      </c>
      <c r="T255" t="s">
        <v>74</v>
      </c>
      <c r="U255" t="s">
        <v>70</v>
      </c>
    </row>
    <row r="256" spans="1:21">
      <c r="A256" t="s">
        <v>63</v>
      </c>
      <c r="B256">
        <v>52</v>
      </c>
      <c r="C256" t="s">
        <v>147</v>
      </c>
      <c r="D256" s="1">
        <v>1500</v>
      </c>
      <c r="E256" s="1">
        <v>2.1429999999999998</v>
      </c>
      <c r="F256" s="1">
        <v>1450</v>
      </c>
      <c r="G256" s="1">
        <v>2.0710000000000002</v>
      </c>
      <c r="H256">
        <v>96.667000000000002</v>
      </c>
      <c r="I256" s="63">
        <v>42152</v>
      </c>
      <c r="J256">
        <v>700</v>
      </c>
      <c r="K256">
        <v>1</v>
      </c>
      <c r="L256">
        <v>1</v>
      </c>
      <c r="M256">
        <v>0</v>
      </c>
      <c r="N256">
        <v>1959</v>
      </c>
      <c r="O256" t="s">
        <v>72</v>
      </c>
      <c r="P256" t="s">
        <v>68</v>
      </c>
      <c r="Q256" t="s">
        <v>73</v>
      </c>
      <c r="R256" t="s">
        <v>66</v>
      </c>
      <c r="S256" t="s">
        <v>68</v>
      </c>
      <c r="T256" t="s">
        <v>74</v>
      </c>
      <c r="U256" t="s">
        <v>70</v>
      </c>
    </row>
    <row r="257" spans="1:21">
      <c r="A257" t="s">
        <v>63</v>
      </c>
      <c r="B257">
        <v>4</v>
      </c>
      <c r="C257" t="s">
        <v>152</v>
      </c>
      <c r="D257" s="1">
        <v>1580</v>
      </c>
      <c r="E257" s="1">
        <v>1.58</v>
      </c>
      <c r="F257" s="1">
        <v>1580</v>
      </c>
      <c r="G257" s="1">
        <v>1.58</v>
      </c>
      <c r="H257">
        <v>100</v>
      </c>
      <c r="I257" s="63">
        <v>42145</v>
      </c>
      <c r="J257" s="16">
        <v>1000</v>
      </c>
      <c r="K257">
        <v>2</v>
      </c>
      <c r="L257">
        <v>2</v>
      </c>
      <c r="M257">
        <v>0</v>
      </c>
      <c r="N257">
        <v>1978</v>
      </c>
      <c r="O257" t="s">
        <v>90</v>
      </c>
      <c r="P257" t="s">
        <v>68</v>
      </c>
      <c r="Q257" t="s">
        <v>73</v>
      </c>
      <c r="R257" t="s">
        <v>66</v>
      </c>
      <c r="S257" t="s">
        <v>68</v>
      </c>
      <c r="T257" t="s">
        <v>69</v>
      </c>
      <c r="U257" t="s">
        <v>70</v>
      </c>
    </row>
    <row r="258" spans="1:21">
      <c r="A258" t="s">
        <v>63</v>
      </c>
      <c r="B258">
        <v>10</v>
      </c>
      <c r="C258" t="s">
        <v>159</v>
      </c>
      <c r="D258" s="1">
        <v>2000</v>
      </c>
      <c r="E258" s="1">
        <v>2.5350000000000001</v>
      </c>
      <c r="F258" s="1">
        <v>2000</v>
      </c>
      <c r="G258" s="1">
        <v>2.5350000000000001</v>
      </c>
      <c r="H258">
        <v>100</v>
      </c>
      <c r="I258" s="63">
        <v>42137</v>
      </c>
      <c r="J258">
        <v>789</v>
      </c>
      <c r="K258">
        <v>2</v>
      </c>
      <c r="L258">
        <v>2</v>
      </c>
      <c r="M258">
        <v>0</v>
      </c>
      <c r="N258">
        <v>1957</v>
      </c>
      <c r="O258" t="s">
        <v>72</v>
      </c>
      <c r="P258" t="s">
        <v>68</v>
      </c>
      <c r="Q258" t="s">
        <v>73</v>
      </c>
      <c r="R258" t="s">
        <v>68</v>
      </c>
      <c r="S258" t="s">
        <v>68</v>
      </c>
      <c r="T258" t="s">
        <v>69</v>
      </c>
      <c r="U258" t="s">
        <v>70</v>
      </c>
    </row>
    <row r="259" spans="1:21">
      <c r="A259" t="s">
        <v>63</v>
      </c>
      <c r="B259">
        <v>11</v>
      </c>
      <c r="C259" t="s">
        <v>164</v>
      </c>
      <c r="D259" s="1">
        <v>1500</v>
      </c>
      <c r="E259" s="1">
        <v>2.2730000000000001</v>
      </c>
      <c r="F259" s="1">
        <v>1500</v>
      </c>
      <c r="G259" s="1">
        <v>2.2730000000000001</v>
      </c>
      <c r="H259">
        <v>100</v>
      </c>
      <c r="I259" s="63">
        <v>42128</v>
      </c>
      <c r="J259">
        <v>660</v>
      </c>
      <c r="K259">
        <v>1</v>
      </c>
      <c r="L259">
        <v>1</v>
      </c>
      <c r="M259">
        <v>0</v>
      </c>
      <c r="N259">
        <v>1957</v>
      </c>
      <c r="O259" t="s">
        <v>72</v>
      </c>
      <c r="P259" t="s">
        <v>68</v>
      </c>
      <c r="Q259" t="s">
        <v>73</v>
      </c>
      <c r="R259" t="s">
        <v>68</v>
      </c>
      <c r="S259" t="s">
        <v>68</v>
      </c>
      <c r="T259" t="s">
        <v>69</v>
      </c>
      <c r="U259" t="s">
        <v>70</v>
      </c>
    </row>
    <row r="260" spans="1:21">
      <c r="A260" t="s">
        <v>63</v>
      </c>
      <c r="B260">
        <v>447</v>
      </c>
      <c r="C260" t="s">
        <v>169</v>
      </c>
      <c r="D260" s="1">
        <v>1300</v>
      </c>
      <c r="E260" s="1">
        <v>2.0339999999999998</v>
      </c>
      <c r="F260" s="1">
        <v>1300</v>
      </c>
      <c r="G260" s="1">
        <v>2.0339999999999998</v>
      </c>
      <c r="H260">
        <v>100</v>
      </c>
      <c r="I260" s="63">
        <v>42125</v>
      </c>
      <c r="J260">
        <v>639</v>
      </c>
      <c r="K260">
        <v>1</v>
      </c>
      <c r="L260">
        <v>1</v>
      </c>
      <c r="M260">
        <v>0</v>
      </c>
      <c r="N260">
        <v>1963</v>
      </c>
      <c r="O260" t="s">
        <v>70</v>
      </c>
      <c r="P260" t="s">
        <v>66</v>
      </c>
      <c r="Q260" t="s">
        <v>73</v>
      </c>
      <c r="R260" t="s">
        <v>68</v>
      </c>
      <c r="S260" t="s">
        <v>68</v>
      </c>
      <c r="T260" t="s">
        <v>69</v>
      </c>
      <c r="U260" t="s">
        <v>70</v>
      </c>
    </row>
    <row r="261" spans="1:21">
      <c r="A261" t="s">
        <v>63</v>
      </c>
      <c r="B261">
        <v>5</v>
      </c>
      <c r="C261" t="s">
        <v>170</v>
      </c>
      <c r="D261" s="1">
        <v>1350</v>
      </c>
      <c r="E261" s="1">
        <v>2.077</v>
      </c>
      <c r="F261" s="1">
        <v>1250</v>
      </c>
      <c r="G261" s="1">
        <v>1.923</v>
      </c>
      <c r="H261">
        <v>92.593000000000004</v>
      </c>
      <c r="I261" s="63">
        <v>42125</v>
      </c>
      <c r="J261">
        <v>650</v>
      </c>
      <c r="K261">
        <v>1</v>
      </c>
      <c r="L261">
        <v>1</v>
      </c>
      <c r="M261">
        <v>0</v>
      </c>
      <c r="N261">
        <v>1950</v>
      </c>
      <c r="O261" t="s">
        <v>72</v>
      </c>
      <c r="P261" t="s">
        <v>68</v>
      </c>
      <c r="Q261" t="s">
        <v>67</v>
      </c>
      <c r="R261" t="s">
        <v>66</v>
      </c>
      <c r="S261" t="s">
        <v>68</v>
      </c>
      <c r="T261" t="s">
        <v>69</v>
      </c>
      <c r="U261">
        <v>365</v>
      </c>
    </row>
    <row r="262" spans="1:21">
      <c r="A262" t="s">
        <v>63</v>
      </c>
      <c r="B262">
        <v>9</v>
      </c>
      <c r="C262" t="s">
        <v>171</v>
      </c>
      <c r="D262" s="1">
        <v>1600</v>
      </c>
      <c r="E262" s="1">
        <v>2.286</v>
      </c>
      <c r="F262" s="1">
        <v>1500</v>
      </c>
      <c r="G262" s="1">
        <v>2.1429999999999998</v>
      </c>
      <c r="H262">
        <v>93.75</v>
      </c>
      <c r="I262" s="63">
        <v>42125</v>
      </c>
      <c r="J262">
        <v>700</v>
      </c>
      <c r="K262">
        <v>1</v>
      </c>
      <c r="L262">
        <v>1</v>
      </c>
      <c r="M262">
        <v>0</v>
      </c>
      <c r="N262">
        <v>1959</v>
      </c>
      <c r="O262" t="s">
        <v>72</v>
      </c>
      <c r="P262" t="s">
        <v>68</v>
      </c>
      <c r="Q262" t="s">
        <v>73</v>
      </c>
      <c r="R262" t="s">
        <v>66</v>
      </c>
      <c r="S262" t="s">
        <v>68</v>
      </c>
      <c r="T262" t="s">
        <v>74</v>
      </c>
      <c r="U262" t="s">
        <v>70</v>
      </c>
    </row>
    <row r="263" spans="1:21">
      <c r="A263" t="s">
        <v>63</v>
      </c>
      <c r="B263">
        <v>132</v>
      </c>
      <c r="C263" t="s">
        <v>173</v>
      </c>
      <c r="D263" s="1">
        <v>2800</v>
      </c>
      <c r="E263" s="1">
        <v>1.986</v>
      </c>
      <c r="F263" s="1">
        <v>2700</v>
      </c>
      <c r="G263" s="1">
        <v>1.915</v>
      </c>
      <c r="H263">
        <v>96.429000000000002</v>
      </c>
      <c r="I263" s="63">
        <v>42125</v>
      </c>
      <c r="J263" s="16">
        <v>1410</v>
      </c>
      <c r="K263">
        <v>2</v>
      </c>
      <c r="L263">
        <v>2</v>
      </c>
      <c r="M263">
        <v>0</v>
      </c>
      <c r="N263">
        <v>1999</v>
      </c>
      <c r="O263" t="s">
        <v>90</v>
      </c>
      <c r="P263" t="s">
        <v>68</v>
      </c>
      <c r="Q263" t="s">
        <v>67</v>
      </c>
      <c r="R263" t="s">
        <v>66</v>
      </c>
      <c r="S263" t="s">
        <v>68</v>
      </c>
      <c r="T263" t="s">
        <v>69</v>
      </c>
      <c r="U263" t="s">
        <v>70</v>
      </c>
    </row>
    <row r="264" spans="1:21">
      <c r="A264" t="s">
        <v>63</v>
      </c>
      <c r="B264">
        <v>29</v>
      </c>
      <c r="C264" t="s">
        <v>178</v>
      </c>
      <c r="D264" s="1">
        <v>1425</v>
      </c>
      <c r="E264" s="1">
        <v>1.7270000000000001</v>
      </c>
      <c r="F264" s="1">
        <v>1425</v>
      </c>
      <c r="G264" s="1">
        <v>1.7270000000000001</v>
      </c>
      <c r="H264">
        <v>100</v>
      </c>
      <c r="I264" s="63">
        <v>42122</v>
      </c>
      <c r="J264">
        <v>825</v>
      </c>
      <c r="K264">
        <v>1</v>
      </c>
      <c r="L264">
        <v>1</v>
      </c>
      <c r="M264">
        <v>1</v>
      </c>
      <c r="N264">
        <v>1973</v>
      </c>
      <c r="O264" t="s">
        <v>90</v>
      </c>
      <c r="P264" t="s">
        <v>68</v>
      </c>
      <c r="Q264" t="s">
        <v>73</v>
      </c>
      <c r="R264" t="s">
        <v>66</v>
      </c>
      <c r="S264" t="s">
        <v>68</v>
      </c>
      <c r="T264" t="s">
        <v>69</v>
      </c>
      <c r="U264">
        <v>365</v>
      </c>
    </row>
    <row r="265" spans="1:21">
      <c r="A265" t="s">
        <v>63</v>
      </c>
      <c r="B265">
        <v>20</v>
      </c>
      <c r="C265" t="s">
        <v>179</v>
      </c>
      <c r="D265" s="1">
        <v>1600</v>
      </c>
      <c r="E265" s="1">
        <v>2.286</v>
      </c>
      <c r="F265" s="1">
        <v>1450</v>
      </c>
      <c r="G265" s="1">
        <v>2.0710000000000002</v>
      </c>
      <c r="H265">
        <v>90.625</v>
      </c>
      <c r="I265" s="63">
        <v>42121</v>
      </c>
      <c r="J265">
        <v>700</v>
      </c>
      <c r="K265">
        <v>1</v>
      </c>
      <c r="L265">
        <v>1</v>
      </c>
      <c r="M265">
        <v>0</v>
      </c>
      <c r="N265">
        <v>1959</v>
      </c>
      <c r="O265" t="s">
        <v>72</v>
      </c>
      <c r="P265" t="s">
        <v>68</v>
      </c>
      <c r="Q265" t="s">
        <v>73</v>
      </c>
      <c r="R265" t="s">
        <v>66</v>
      </c>
      <c r="S265" t="s">
        <v>68</v>
      </c>
      <c r="T265" t="s">
        <v>74</v>
      </c>
      <c r="U265" t="s">
        <v>70</v>
      </c>
    </row>
    <row r="266" spans="1:21">
      <c r="A266" t="s">
        <v>63</v>
      </c>
      <c r="B266">
        <v>96</v>
      </c>
      <c r="C266" t="s">
        <v>180</v>
      </c>
      <c r="D266" s="1">
        <v>1600</v>
      </c>
      <c r="E266" s="1">
        <v>2.286</v>
      </c>
      <c r="F266" s="1">
        <v>1450</v>
      </c>
      <c r="G266" s="1">
        <v>2.0710000000000002</v>
      </c>
      <c r="H266">
        <v>90.625</v>
      </c>
      <c r="I266" s="63">
        <v>42118</v>
      </c>
      <c r="J266">
        <v>700</v>
      </c>
      <c r="K266">
        <v>1</v>
      </c>
      <c r="L266">
        <v>1</v>
      </c>
      <c r="M266">
        <v>0</v>
      </c>
      <c r="N266">
        <v>1959</v>
      </c>
      <c r="O266" t="s">
        <v>72</v>
      </c>
      <c r="P266" t="s">
        <v>68</v>
      </c>
      <c r="Q266" t="s">
        <v>73</v>
      </c>
      <c r="R266" t="s">
        <v>66</v>
      </c>
      <c r="S266" t="s">
        <v>68</v>
      </c>
      <c r="T266" t="s">
        <v>74</v>
      </c>
      <c r="U266">
        <v>1</v>
      </c>
    </row>
    <row r="267" spans="1:21">
      <c r="A267" t="s">
        <v>63</v>
      </c>
      <c r="B267">
        <v>9</v>
      </c>
      <c r="C267" t="s">
        <v>183</v>
      </c>
      <c r="D267" s="1">
        <v>1400</v>
      </c>
      <c r="E267" s="1">
        <v>1.867</v>
      </c>
      <c r="F267" s="1">
        <v>1400</v>
      </c>
      <c r="G267" s="1">
        <v>1.867</v>
      </c>
      <c r="H267">
        <v>100</v>
      </c>
      <c r="I267" s="63">
        <v>42111</v>
      </c>
      <c r="J267">
        <v>750</v>
      </c>
      <c r="K267">
        <v>1</v>
      </c>
      <c r="L267">
        <v>1</v>
      </c>
      <c r="M267">
        <v>0</v>
      </c>
      <c r="N267">
        <v>1951</v>
      </c>
      <c r="O267" t="s">
        <v>72</v>
      </c>
      <c r="P267" t="s">
        <v>66</v>
      </c>
      <c r="Q267" t="s">
        <v>73</v>
      </c>
      <c r="R267" t="s">
        <v>68</v>
      </c>
      <c r="S267" t="s">
        <v>68</v>
      </c>
      <c r="T267" t="s">
        <v>74</v>
      </c>
      <c r="U267">
        <v>365</v>
      </c>
    </row>
    <row r="268" spans="1:21">
      <c r="A268" t="s">
        <v>63</v>
      </c>
      <c r="B268">
        <v>26</v>
      </c>
      <c r="C268" t="s">
        <v>189</v>
      </c>
      <c r="D268" s="1">
        <v>2100</v>
      </c>
      <c r="E268" s="1">
        <v>1.909</v>
      </c>
      <c r="F268" s="1">
        <v>2050</v>
      </c>
      <c r="G268" s="1">
        <v>1.8640000000000001</v>
      </c>
      <c r="H268">
        <v>97.619</v>
      </c>
      <c r="I268" s="63">
        <v>42102</v>
      </c>
      <c r="J268" s="16">
        <v>1100</v>
      </c>
      <c r="K268">
        <v>2</v>
      </c>
      <c r="L268">
        <v>2</v>
      </c>
      <c r="M268">
        <v>0</v>
      </c>
      <c r="N268">
        <v>1964</v>
      </c>
      <c r="O268" t="s">
        <v>90</v>
      </c>
      <c r="P268" t="s">
        <v>68</v>
      </c>
      <c r="Q268" t="s">
        <v>73</v>
      </c>
      <c r="R268" t="s">
        <v>66</v>
      </c>
      <c r="S268" t="s">
        <v>68</v>
      </c>
      <c r="T268" t="s">
        <v>69</v>
      </c>
      <c r="U268">
        <v>365</v>
      </c>
    </row>
    <row r="269" spans="1:21">
      <c r="A269" t="s">
        <v>63</v>
      </c>
      <c r="B269">
        <v>78</v>
      </c>
      <c r="C269" t="s">
        <v>191</v>
      </c>
      <c r="D269" s="1">
        <v>1900</v>
      </c>
      <c r="E269" s="1">
        <v>1.7270000000000001</v>
      </c>
      <c r="F269" s="1">
        <v>1600</v>
      </c>
      <c r="G269" s="1">
        <v>1.4550000000000001</v>
      </c>
      <c r="H269">
        <v>84.210999999999999</v>
      </c>
      <c r="I269" s="63">
        <v>42101</v>
      </c>
      <c r="J269" s="16">
        <v>1100</v>
      </c>
      <c r="K269">
        <v>2</v>
      </c>
      <c r="L269">
        <v>2</v>
      </c>
      <c r="M269">
        <v>0</v>
      </c>
      <c r="N269">
        <v>1959</v>
      </c>
      <c r="O269" t="s">
        <v>72</v>
      </c>
      <c r="P269" t="s">
        <v>68</v>
      </c>
      <c r="Q269" t="s">
        <v>73</v>
      </c>
      <c r="R269" t="s">
        <v>66</v>
      </c>
      <c r="S269" t="s">
        <v>68</v>
      </c>
      <c r="T269" t="s">
        <v>74</v>
      </c>
      <c r="U269" t="s">
        <v>70</v>
      </c>
    </row>
    <row r="270" spans="1:21">
      <c r="A270" t="s">
        <v>63</v>
      </c>
      <c r="B270">
        <v>78</v>
      </c>
      <c r="C270" t="s">
        <v>193</v>
      </c>
      <c r="D270" s="1">
        <v>1600</v>
      </c>
      <c r="E270" s="1">
        <v>2.286</v>
      </c>
      <c r="F270" s="1">
        <v>1600</v>
      </c>
      <c r="G270" s="1">
        <v>2.286</v>
      </c>
      <c r="H270">
        <v>100</v>
      </c>
      <c r="I270" s="63">
        <v>42100</v>
      </c>
      <c r="J270">
        <v>700</v>
      </c>
      <c r="K270">
        <v>1</v>
      </c>
      <c r="L270">
        <v>1</v>
      </c>
      <c r="M270">
        <v>0</v>
      </c>
      <c r="N270">
        <v>1959</v>
      </c>
      <c r="O270" t="s">
        <v>72</v>
      </c>
      <c r="P270" t="s">
        <v>68</v>
      </c>
      <c r="Q270" t="s">
        <v>73</v>
      </c>
      <c r="R270" t="s">
        <v>66</v>
      </c>
      <c r="S270" t="s">
        <v>68</v>
      </c>
      <c r="T270" t="s">
        <v>74</v>
      </c>
      <c r="U270" t="s">
        <v>70</v>
      </c>
    </row>
    <row r="271" spans="1:21">
      <c r="A271" t="s">
        <v>63</v>
      </c>
      <c r="B271">
        <v>55</v>
      </c>
      <c r="C271" t="s">
        <v>200</v>
      </c>
      <c r="D271" s="1">
        <v>1575</v>
      </c>
      <c r="E271" s="1">
        <v>1.7270000000000001</v>
      </c>
      <c r="F271" s="1">
        <v>1575</v>
      </c>
      <c r="G271" s="1">
        <v>1.7270000000000001</v>
      </c>
      <c r="H271">
        <v>100</v>
      </c>
      <c r="I271" s="63">
        <v>42095</v>
      </c>
      <c r="J271">
        <v>912</v>
      </c>
      <c r="K271">
        <v>2</v>
      </c>
      <c r="L271">
        <v>2</v>
      </c>
      <c r="M271">
        <v>0</v>
      </c>
      <c r="N271">
        <v>1960</v>
      </c>
      <c r="O271" t="s">
        <v>72</v>
      </c>
      <c r="P271" t="s">
        <v>66</v>
      </c>
      <c r="Q271" t="s">
        <v>73</v>
      </c>
      <c r="R271" t="s">
        <v>66</v>
      </c>
      <c r="S271" t="s">
        <v>68</v>
      </c>
      <c r="T271" t="s">
        <v>69</v>
      </c>
      <c r="U271" t="s">
        <v>70</v>
      </c>
    </row>
    <row r="272" spans="1:21">
      <c r="A272" t="s">
        <v>63</v>
      </c>
      <c r="B272">
        <v>41</v>
      </c>
      <c r="C272" t="s">
        <v>201</v>
      </c>
      <c r="D272" s="1">
        <v>1650</v>
      </c>
      <c r="E272" s="1">
        <v>1.6180000000000001</v>
      </c>
      <c r="F272" s="1">
        <v>1650</v>
      </c>
      <c r="G272" s="1">
        <v>1.6180000000000001</v>
      </c>
      <c r="H272">
        <v>100</v>
      </c>
      <c r="I272" s="63">
        <v>42095</v>
      </c>
      <c r="J272" s="16">
        <v>1020</v>
      </c>
      <c r="K272">
        <v>2</v>
      </c>
      <c r="L272">
        <v>2</v>
      </c>
      <c r="M272">
        <v>0</v>
      </c>
      <c r="N272">
        <v>1964</v>
      </c>
      <c r="O272" t="s">
        <v>90</v>
      </c>
      <c r="P272" t="s">
        <v>66</v>
      </c>
      <c r="Q272" t="s">
        <v>73</v>
      </c>
      <c r="R272" t="s">
        <v>66</v>
      </c>
      <c r="S272" t="s">
        <v>68</v>
      </c>
      <c r="T272" t="s">
        <v>69</v>
      </c>
      <c r="U272" t="s">
        <v>70</v>
      </c>
    </row>
    <row r="273" spans="1:21">
      <c r="A273" t="s">
        <v>63</v>
      </c>
      <c r="B273">
        <v>39</v>
      </c>
      <c r="C273" t="s">
        <v>208</v>
      </c>
      <c r="D273" s="1">
        <v>1500</v>
      </c>
      <c r="E273" s="1">
        <v>1.5269999999999999</v>
      </c>
      <c r="F273" s="1">
        <v>1500</v>
      </c>
      <c r="G273" s="1">
        <v>1.5269999999999999</v>
      </c>
      <c r="H273">
        <v>100</v>
      </c>
      <c r="I273" s="63">
        <v>42094</v>
      </c>
      <c r="J273">
        <v>982</v>
      </c>
      <c r="K273">
        <v>2</v>
      </c>
      <c r="L273">
        <v>2</v>
      </c>
      <c r="M273">
        <v>0</v>
      </c>
      <c r="N273">
        <v>1949</v>
      </c>
      <c r="O273" t="s">
        <v>72</v>
      </c>
      <c r="P273" t="s">
        <v>66</v>
      </c>
      <c r="Q273" t="s">
        <v>73</v>
      </c>
      <c r="R273" t="s">
        <v>66</v>
      </c>
      <c r="S273" t="s">
        <v>68</v>
      </c>
      <c r="T273" t="s">
        <v>69</v>
      </c>
      <c r="U273" t="s">
        <v>70</v>
      </c>
    </row>
    <row r="274" spans="1:21">
      <c r="A274" t="s">
        <v>63</v>
      </c>
      <c r="B274">
        <v>11</v>
      </c>
      <c r="C274" t="s">
        <v>209</v>
      </c>
      <c r="D274" s="1">
        <v>1400</v>
      </c>
      <c r="E274" s="1">
        <v>2.3330000000000002</v>
      </c>
      <c r="F274" s="1">
        <v>1400</v>
      </c>
      <c r="G274" s="1">
        <v>2.3330000000000002</v>
      </c>
      <c r="H274">
        <v>100</v>
      </c>
      <c r="I274" s="63">
        <v>42093</v>
      </c>
      <c r="J274">
        <v>600</v>
      </c>
      <c r="K274">
        <v>1</v>
      </c>
      <c r="L274">
        <v>1</v>
      </c>
      <c r="M274">
        <v>0</v>
      </c>
      <c r="N274">
        <v>1951</v>
      </c>
      <c r="O274" t="s">
        <v>72</v>
      </c>
      <c r="P274" t="s">
        <v>66</v>
      </c>
      <c r="Q274" t="s">
        <v>73</v>
      </c>
      <c r="R274" t="s">
        <v>66</v>
      </c>
      <c r="S274" t="s">
        <v>68</v>
      </c>
      <c r="T274" t="s">
        <v>74</v>
      </c>
      <c r="U274">
        <v>365</v>
      </c>
    </row>
    <row r="275" spans="1:21">
      <c r="A275" t="s">
        <v>63</v>
      </c>
      <c r="B275" t="s">
        <v>70</v>
      </c>
      <c r="C275" t="s">
        <v>234</v>
      </c>
      <c r="D275" s="1">
        <v>1300</v>
      </c>
      <c r="E275" s="1">
        <v>1.66</v>
      </c>
      <c r="F275" s="1">
        <v>1300</v>
      </c>
      <c r="G275" s="1">
        <v>1.66</v>
      </c>
      <c r="H275">
        <v>100</v>
      </c>
      <c r="I275" s="63">
        <v>42069</v>
      </c>
      <c r="J275">
        <v>783</v>
      </c>
      <c r="K275">
        <v>2</v>
      </c>
      <c r="L275">
        <v>1</v>
      </c>
      <c r="M275">
        <v>0</v>
      </c>
      <c r="N275">
        <v>1969</v>
      </c>
      <c r="O275" t="s">
        <v>70</v>
      </c>
      <c r="P275" t="s">
        <v>68</v>
      </c>
      <c r="Q275" t="s">
        <v>73</v>
      </c>
      <c r="R275" t="s">
        <v>66</v>
      </c>
      <c r="S275" t="s">
        <v>68</v>
      </c>
      <c r="T275" t="s">
        <v>69</v>
      </c>
      <c r="U275" t="s">
        <v>70</v>
      </c>
    </row>
    <row r="276" spans="1:21">
      <c r="A276" t="s">
        <v>63</v>
      </c>
      <c r="B276">
        <v>12</v>
      </c>
      <c r="C276" t="s">
        <v>236</v>
      </c>
      <c r="D276" s="1">
        <v>1750</v>
      </c>
      <c r="E276" s="1">
        <v>1.75</v>
      </c>
      <c r="F276" s="1">
        <v>1750</v>
      </c>
      <c r="G276" s="1">
        <v>1.75</v>
      </c>
      <c r="H276">
        <v>100</v>
      </c>
      <c r="I276" s="63">
        <v>42069</v>
      </c>
      <c r="J276" s="16">
        <v>1000</v>
      </c>
      <c r="K276">
        <v>2</v>
      </c>
      <c r="L276">
        <v>2</v>
      </c>
      <c r="M276">
        <v>0</v>
      </c>
      <c r="N276">
        <v>1951</v>
      </c>
      <c r="O276" t="s">
        <v>72</v>
      </c>
      <c r="P276" t="s">
        <v>66</v>
      </c>
      <c r="Q276" t="s">
        <v>73</v>
      </c>
      <c r="R276" t="s">
        <v>68</v>
      </c>
      <c r="S276" t="s">
        <v>68</v>
      </c>
      <c r="T276" t="s">
        <v>74</v>
      </c>
      <c r="U276">
        <v>365</v>
      </c>
    </row>
    <row r="277" spans="1:21">
      <c r="A277" t="s">
        <v>63</v>
      </c>
      <c r="B277">
        <v>1468</v>
      </c>
      <c r="C277" t="s">
        <v>238</v>
      </c>
      <c r="D277" s="1">
        <v>1150</v>
      </c>
      <c r="E277" s="1">
        <v>1.9930000000000001</v>
      </c>
      <c r="F277" s="1">
        <v>1150</v>
      </c>
      <c r="G277" s="1">
        <v>1.9930000000000001</v>
      </c>
      <c r="H277">
        <v>100</v>
      </c>
      <c r="I277" s="63">
        <v>42066</v>
      </c>
      <c r="J277">
        <v>577</v>
      </c>
      <c r="K277">
        <v>0</v>
      </c>
      <c r="L277">
        <v>1</v>
      </c>
      <c r="M277">
        <v>0</v>
      </c>
      <c r="N277">
        <v>1952</v>
      </c>
      <c r="O277" t="s">
        <v>70</v>
      </c>
      <c r="P277" t="s">
        <v>68</v>
      </c>
      <c r="Q277" t="s">
        <v>73</v>
      </c>
      <c r="R277" t="s">
        <v>66</v>
      </c>
      <c r="S277" t="s">
        <v>68</v>
      </c>
      <c r="T277" t="s">
        <v>69</v>
      </c>
      <c r="U277" t="s">
        <v>70</v>
      </c>
    </row>
    <row r="278" spans="1:21">
      <c r="A278" t="s">
        <v>63</v>
      </c>
      <c r="B278">
        <v>7</v>
      </c>
      <c r="C278" t="s">
        <v>239</v>
      </c>
      <c r="D278" s="1">
        <v>1400</v>
      </c>
      <c r="E278" s="1">
        <v>2.121</v>
      </c>
      <c r="F278" s="1">
        <v>1450</v>
      </c>
      <c r="G278" s="1">
        <v>2.1970000000000001</v>
      </c>
      <c r="H278">
        <v>103.571</v>
      </c>
      <c r="I278" s="63">
        <v>42065</v>
      </c>
      <c r="J278">
        <v>660</v>
      </c>
      <c r="K278">
        <v>1</v>
      </c>
      <c r="L278">
        <v>1</v>
      </c>
      <c r="M278">
        <v>0</v>
      </c>
      <c r="N278">
        <v>1957</v>
      </c>
      <c r="O278" t="s">
        <v>70</v>
      </c>
      <c r="P278" t="s">
        <v>68</v>
      </c>
      <c r="Q278" t="s">
        <v>73</v>
      </c>
      <c r="R278" t="s">
        <v>68</v>
      </c>
      <c r="S278" t="s">
        <v>68</v>
      </c>
      <c r="T278" t="s">
        <v>69</v>
      </c>
      <c r="U278" t="s">
        <v>70</v>
      </c>
    </row>
    <row r="279" spans="1:21">
      <c r="A279" t="s">
        <v>63</v>
      </c>
      <c r="B279">
        <v>389</v>
      </c>
      <c r="C279" t="s">
        <v>246</v>
      </c>
      <c r="D279" s="1">
        <v>1050</v>
      </c>
      <c r="E279" s="1">
        <v>1.9630000000000001</v>
      </c>
      <c r="F279" s="1">
        <v>1050</v>
      </c>
      <c r="G279" s="1">
        <v>1.9630000000000001</v>
      </c>
      <c r="H279">
        <v>100</v>
      </c>
      <c r="I279" s="63">
        <v>42064</v>
      </c>
      <c r="J279">
        <v>535</v>
      </c>
      <c r="K279">
        <v>1</v>
      </c>
      <c r="L279">
        <v>1</v>
      </c>
      <c r="M279">
        <v>0</v>
      </c>
      <c r="N279">
        <v>1949</v>
      </c>
      <c r="O279" t="s">
        <v>70</v>
      </c>
      <c r="P279" t="s">
        <v>66</v>
      </c>
      <c r="Q279" t="s">
        <v>73</v>
      </c>
      <c r="R279" t="s">
        <v>66</v>
      </c>
      <c r="S279" t="s">
        <v>68</v>
      </c>
      <c r="T279" t="s">
        <v>74</v>
      </c>
      <c r="U279" t="s">
        <v>70</v>
      </c>
    </row>
    <row r="280" spans="1:21">
      <c r="A280" t="s">
        <v>63</v>
      </c>
      <c r="B280">
        <v>4</v>
      </c>
      <c r="C280" t="s">
        <v>250</v>
      </c>
      <c r="D280" s="1">
        <v>1550</v>
      </c>
      <c r="E280" s="1">
        <v>1.7</v>
      </c>
      <c r="F280" s="1">
        <v>1550</v>
      </c>
      <c r="G280" s="1">
        <v>1.7</v>
      </c>
      <c r="H280">
        <v>100</v>
      </c>
      <c r="I280" s="63">
        <v>42064</v>
      </c>
      <c r="J280">
        <v>912</v>
      </c>
      <c r="K280">
        <v>2</v>
      </c>
      <c r="L280">
        <v>2</v>
      </c>
      <c r="M280">
        <v>0</v>
      </c>
      <c r="N280">
        <v>1960</v>
      </c>
      <c r="O280" t="s">
        <v>72</v>
      </c>
      <c r="P280" t="s">
        <v>66</v>
      </c>
      <c r="Q280" t="s">
        <v>73</v>
      </c>
      <c r="R280" t="s">
        <v>68</v>
      </c>
      <c r="S280" t="s">
        <v>68</v>
      </c>
      <c r="T280" t="s">
        <v>74</v>
      </c>
      <c r="U280">
        <v>12</v>
      </c>
    </row>
    <row r="281" spans="1:21">
      <c r="A281" t="s">
        <v>63</v>
      </c>
      <c r="B281">
        <v>1486</v>
      </c>
      <c r="C281" t="s">
        <v>251</v>
      </c>
      <c r="D281" s="1">
        <v>1750</v>
      </c>
      <c r="E281" s="1">
        <v>1.716</v>
      </c>
      <c r="F281" s="1">
        <v>1650</v>
      </c>
      <c r="G281" s="1">
        <v>1.6180000000000001</v>
      </c>
      <c r="H281">
        <v>94.286000000000001</v>
      </c>
      <c r="I281" s="63">
        <v>42064</v>
      </c>
      <c r="J281" s="16">
        <v>1020</v>
      </c>
      <c r="K281">
        <v>2</v>
      </c>
      <c r="L281">
        <v>2</v>
      </c>
      <c r="M281">
        <v>0</v>
      </c>
      <c r="N281">
        <v>1964</v>
      </c>
      <c r="O281" t="s">
        <v>90</v>
      </c>
      <c r="P281" t="s">
        <v>68</v>
      </c>
      <c r="Q281" t="s">
        <v>73</v>
      </c>
      <c r="R281" t="s">
        <v>66</v>
      </c>
      <c r="S281" t="s">
        <v>68</v>
      </c>
      <c r="T281" t="s">
        <v>69</v>
      </c>
      <c r="U281" t="s">
        <v>70</v>
      </c>
    </row>
    <row r="282" spans="1:21">
      <c r="A282" t="s">
        <v>63</v>
      </c>
      <c r="B282">
        <v>16</v>
      </c>
      <c r="C282" t="s">
        <v>256</v>
      </c>
      <c r="D282" s="1">
        <v>1750</v>
      </c>
      <c r="E282" s="1">
        <v>1.522</v>
      </c>
      <c r="F282" s="1">
        <v>1735</v>
      </c>
      <c r="G282" s="1">
        <v>1.5089999999999999</v>
      </c>
      <c r="H282">
        <v>99.143000000000001</v>
      </c>
      <c r="I282" s="63">
        <v>42061</v>
      </c>
      <c r="J282" s="16">
        <v>1150</v>
      </c>
      <c r="K282">
        <v>2</v>
      </c>
      <c r="L282">
        <v>2</v>
      </c>
      <c r="M282">
        <v>0</v>
      </c>
      <c r="N282">
        <v>1951</v>
      </c>
      <c r="O282" t="s">
        <v>72</v>
      </c>
      <c r="P282" t="s">
        <v>66</v>
      </c>
      <c r="Q282" t="s">
        <v>73</v>
      </c>
      <c r="R282" t="s">
        <v>68</v>
      </c>
      <c r="S282" t="s">
        <v>68</v>
      </c>
      <c r="T282" t="s">
        <v>74</v>
      </c>
      <c r="U282">
        <v>365</v>
      </c>
    </row>
    <row r="283" spans="1:21">
      <c r="A283" t="s">
        <v>63</v>
      </c>
      <c r="B283">
        <v>21</v>
      </c>
      <c r="C283" t="s">
        <v>260</v>
      </c>
      <c r="D283" s="1">
        <v>1375</v>
      </c>
      <c r="E283" s="1">
        <v>2.0830000000000002</v>
      </c>
      <c r="F283" s="1">
        <v>1350</v>
      </c>
      <c r="G283" s="1">
        <v>2.0449999999999999</v>
      </c>
      <c r="H283">
        <v>98.182000000000002</v>
      </c>
      <c r="I283" s="63">
        <v>42055</v>
      </c>
      <c r="J283">
        <v>660</v>
      </c>
      <c r="K283">
        <v>1</v>
      </c>
      <c r="L283">
        <v>1</v>
      </c>
      <c r="M283">
        <v>0</v>
      </c>
      <c r="N283">
        <v>1957</v>
      </c>
      <c r="O283" t="s">
        <v>70</v>
      </c>
      <c r="P283" t="s">
        <v>68</v>
      </c>
      <c r="Q283" t="s">
        <v>73</v>
      </c>
      <c r="R283" t="s">
        <v>68</v>
      </c>
      <c r="S283" t="s">
        <v>68</v>
      </c>
      <c r="T283" t="s">
        <v>69</v>
      </c>
      <c r="U283">
        <v>365</v>
      </c>
    </row>
    <row r="284" spans="1:21">
      <c r="A284" t="s">
        <v>63</v>
      </c>
      <c r="B284">
        <v>4</v>
      </c>
      <c r="C284" t="s">
        <v>263</v>
      </c>
      <c r="D284" s="1">
        <v>1700</v>
      </c>
      <c r="E284" s="1">
        <v>1.5449999999999999</v>
      </c>
      <c r="F284" s="1">
        <v>1700</v>
      </c>
      <c r="G284" s="1">
        <v>1.5449999999999999</v>
      </c>
      <c r="H284">
        <v>100</v>
      </c>
      <c r="I284" s="63">
        <v>42055</v>
      </c>
      <c r="J284" s="16">
        <v>1100</v>
      </c>
      <c r="K284">
        <v>2</v>
      </c>
      <c r="L284">
        <v>2</v>
      </c>
      <c r="M284">
        <v>0</v>
      </c>
      <c r="N284">
        <v>1964</v>
      </c>
      <c r="O284" t="s">
        <v>70</v>
      </c>
      <c r="P284" t="s">
        <v>68</v>
      </c>
      <c r="Q284" t="s">
        <v>73</v>
      </c>
      <c r="R284" t="s">
        <v>66</v>
      </c>
      <c r="S284" t="s">
        <v>68</v>
      </c>
      <c r="T284" t="s">
        <v>69</v>
      </c>
      <c r="U284" t="s">
        <v>70</v>
      </c>
    </row>
    <row r="285" spans="1:21">
      <c r="A285" t="s">
        <v>63</v>
      </c>
      <c r="B285">
        <v>57</v>
      </c>
      <c r="C285" t="s">
        <v>277</v>
      </c>
      <c r="D285" s="1">
        <v>2200</v>
      </c>
      <c r="E285" s="1">
        <v>2.2629999999999999</v>
      </c>
      <c r="F285" s="1">
        <v>2200</v>
      </c>
      <c r="G285" s="1">
        <v>2.2629999999999999</v>
      </c>
      <c r="H285">
        <v>100</v>
      </c>
      <c r="I285" s="63">
        <v>42045</v>
      </c>
      <c r="J285">
        <v>972</v>
      </c>
      <c r="K285">
        <v>2</v>
      </c>
      <c r="L285">
        <v>1</v>
      </c>
      <c r="M285">
        <v>1</v>
      </c>
      <c r="N285">
        <v>2004</v>
      </c>
      <c r="O285" t="s">
        <v>90</v>
      </c>
      <c r="P285" t="s">
        <v>68</v>
      </c>
      <c r="Q285" t="s">
        <v>67</v>
      </c>
      <c r="R285" t="s">
        <v>66</v>
      </c>
      <c r="S285" t="s">
        <v>68</v>
      </c>
      <c r="T285" t="s">
        <v>69</v>
      </c>
      <c r="U285" t="s">
        <v>70</v>
      </c>
    </row>
    <row r="286" spans="1:21">
      <c r="A286" t="s">
        <v>63</v>
      </c>
      <c r="B286">
        <v>36</v>
      </c>
      <c r="C286" t="s">
        <v>281</v>
      </c>
      <c r="D286" s="1">
        <v>2100</v>
      </c>
      <c r="E286" s="1">
        <v>1.74</v>
      </c>
      <c r="F286" s="1">
        <v>1900</v>
      </c>
      <c r="G286" s="1">
        <v>1.5740000000000001</v>
      </c>
      <c r="H286">
        <v>90.475999999999999</v>
      </c>
      <c r="I286" s="63">
        <v>42044</v>
      </c>
      <c r="J286" s="16">
        <v>1207</v>
      </c>
      <c r="K286">
        <v>3</v>
      </c>
      <c r="L286">
        <v>2</v>
      </c>
      <c r="M286">
        <v>0</v>
      </c>
      <c r="N286">
        <v>1964</v>
      </c>
      <c r="O286" t="s">
        <v>79</v>
      </c>
      <c r="P286" t="s">
        <v>68</v>
      </c>
      <c r="Q286" t="s">
        <v>73</v>
      </c>
      <c r="R286" t="s">
        <v>68</v>
      </c>
      <c r="S286" t="s">
        <v>68</v>
      </c>
      <c r="T286" t="s">
        <v>69</v>
      </c>
      <c r="U286" t="s">
        <v>70</v>
      </c>
    </row>
    <row r="287" spans="1:21" ht="16" thickBot="1">
      <c r="A287" s="66" t="s">
        <v>63</v>
      </c>
      <c r="B287" s="66">
        <v>37</v>
      </c>
      <c r="C287" s="66" t="s">
        <v>293</v>
      </c>
      <c r="D287" s="54">
        <v>1725</v>
      </c>
      <c r="E287" s="54">
        <v>1.7250000000000001</v>
      </c>
      <c r="F287" s="54">
        <v>1800</v>
      </c>
      <c r="G287" s="54">
        <v>1.8</v>
      </c>
      <c r="H287" s="66">
        <v>104.348</v>
      </c>
      <c r="I287" s="67">
        <v>42034</v>
      </c>
      <c r="J287" s="69">
        <v>1000</v>
      </c>
      <c r="K287" s="66">
        <v>2</v>
      </c>
      <c r="L287" s="66">
        <v>2</v>
      </c>
      <c r="M287" s="66">
        <v>0</v>
      </c>
      <c r="N287" s="66">
        <v>1951</v>
      </c>
      <c r="O287" s="66" t="s">
        <v>72</v>
      </c>
      <c r="P287" s="66" t="s">
        <v>66</v>
      </c>
      <c r="Q287" s="66" t="s">
        <v>73</v>
      </c>
      <c r="R287" s="66" t="s">
        <v>68</v>
      </c>
      <c r="S287" s="66" t="s">
        <v>68</v>
      </c>
      <c r="T287" s="66" t="s">
        <v>74</v>
      </c>
      <c r="U287" s="66">
        <v>365</v>
      </c>
    </row>
    <row r="288" spans="1:21">
      <c r="G288" s="68">
        <f>AVERAGE(G240:G287)</f>
        <v>1.9271249999999995</v>
      </c>
    </row>
  </sheetData>
  <sortState ref="A56:U283">
    <sortCondition ref="S56:S283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1"/>
  <sheetViews>
    <sheetView tabSelected="1" workbookViewId="0">
      <selection sqref="A1:XFD1048576"/>
    </sheetView>
  </sheetViews>
  <sheetFormatPr baseColWidth="10" defaultRowHeight="15" x14ac:dyDescent="0"/>
  <cols>
    <col min="1" max="1" width="7.1640625" bestFit="1" customWidth="1"/>
    <col min="2" max="2" width="12.1640625" bestFit="1" customWidth="1"/>
    <col min="3" max="3" width="28.1640625" bestFit="1" customWidth="1"/>
    <col min="4" max="4" width="29.83203125" bestFit="1" customWidth="1"/>
    <col min="5" max="6" width="9.83203125" bestFit="1" customWidth="1"/>
    <col min="7" max="7" width="10.5" bestFit="1" customWidth="1"/>
    <col min="8" max="8" width="10" bestFit="1" customWidth="1"/>
    <col min="9" max="9" width="13.1640625" bestFit="1" customWidth="1"/>
    <col min="10" max="10" width="5.83203125" bestFit="1" customWidth="1"/>
    <col min="11" max="11" width="8.5" bestFit="1" customWidth="1"/>
    <col min="12" max="12" width="7" bestFit="1" customWidth="1"/>
    <col min="13" max="13" width="8.83203125" bestFit="1" customWidth="1"/>
    <col min="14" max="14" width="9.1640625" bestFit="1" customWidth="1"/>
    <col min="15" max="15" width="11.6640625" bestFit="1" customWidth="1"/>
    <col min="16" max="16" width="10.33203125" bestFit="1" customWidth="1"/>
    <col min="17" max="17" width="12.5" bestFit="1" customWidth="1"/>
    <col min="18" max="18" width="11" bestFit="1" customWidth="1"/>
    <col min="19" max="19" width="9.83203125" bestFit="1" customWidth="1"/>
    <col min="20" max="20" width="6.5" bestFit="1" customWidth="1"/>
    <col min="21" max="21" width="9.1640625" bestFit="1" customWidth="1"/>
    <col min="22" max="22" width="6.1640625" bestFit="1" customWidth="1"/>
    <col min="23" max="23" width="8.33203125" bestFit="1" customWidth="1"/>
  </cols>
  <sheetData>
    <row r="1" spans="1:23">
      <c r="A1" s="8" t="s">
        <v>753</v>
      </c>
    </row>
    <row r="2" spans="1:23">
      <c r="A2" s="8" t="s">
        <v>754</v>
      </c>
    </row>
    <row r="5" spans="1:23" ht="20">
      <c r="A5" s="70" t="s">
        <v>751</v>
      </c>
    </row>
    <row r="6" spans="1:23" s="60" customFormat="1" ht="18">
      <c r="A6" s="60" t="s">
        <v>42</v>
      </c>
      <c r="B6" s="60" t="s">
        <v>43</v>
      </c>
      <c r="C6" s="60" t="s">
        <v>309</v>
      </c>
      <c r="D6" s="60" t="s">
        <v>44</v>
      </c>
      <c r="E6" s="60" t="s">
        <v>45</v>
      </c>
      <c r="F6" s="60" t="s">
        <v>46</v>
      </c>
      <c r="G6" s="60" t="s">
        <v>310</v>
      </c>
      <c r="H6" s="60" t="s">
        <v>48</v>
      </c>
      <c r="I6" s="60" t="s">
        <v>50</v>
      </c>
      <c r="J6" s="60" t="s">
        <v>311</v>
      </c>
      <c r="K6" s="60" t="s">
        <v>312</v>
      </c>
      <c r="L6" s="60" t="s">
        <v>52</v>
      </c>
      <c r="M6" s="60" t="s">
        <v>53</v>
      </c>
      <c r="N6" s="60" t="s">
        <v>54</v>
      </c>
      <c r="O6" s="60" t="s">
        <v>313</v>
      </c>
      <c r="P6" s="60" t="s">
        <v>56</v>
      </c>
      <c r="Q6" s="60" t="s">
        <v>314</v>
      </c>
      <c r="R6" s="60" t="s">
        <v>315</v>
      </c>
      <c r="S6" s="60" t="s">
        <v>61</v>
      </c>
      <c r="T6" s="60" t="s">
        <v>316</v>
      </c>
      <c r="U6" s="60" t="s">
        <v>49</v>
      </c>
      <c r="V6" s="60" t="s">
        <v>317</v>
      </c>
      <c r="W6" s="60" t="s">
        <v>318</v>
      </c>
    </row>
    <row r="7" spans="1:23">
      <c r="A7" t="s">
        <v>319</v>
      </c>
      <c r="B7">
        <v>49</v>
      </c>
      <c r="C7" t="s">
        <v>322</v>
      </c>
      <c r="D7" t="s">
        <v>323</v>
      </c>
      <c r="E7" s="16">
        <v>289000</v>
      </c>
      <c r="F7">
        <v>298.55399999999997</v>
      </c>
      <c r="G7" s="16">
        <v>270000</v>
      </c>
      <c r="H7">
        <v>278.92599999999999</v>
      </c>
      <c r="I7" s="63">
        <v>42216</v>
      </c>
      <c r="J7">
        <v>449</v>
      </c>
      <c r="K7" s="16">
        <v>2769</v>
      </c>
      <c r="L7">
        <v>2</v>
      </c>
      <c r="M7">
        <v>2</v>
      </c>
      <c r="N7">
        <v>0</v>
      </c>
      <c r="O7">
        <v>968</v>
      </c>
      <c r="P7" t="s">
        <v>324</v>
      </c>
      <c r="Q7" t="s">
        <v>66</v>
      </c>
      <c r="R7" t="s">
        <v>66</v>
      </c>
      <c r="S7" t="s">
        <v>69</v>
      </c>
      <c r="T7">
        <v>2002</v>
      </c>
      <c r="U7">
        <v>93.426000000000002</v>
      </c>
      <c r="V7">
        <v>33141</v>
      </c>
      <c r="W7" t="s">
        <v>66</v>
      </c>
    </row>
    <row r="8" spans="1:23">
      <c r="A8" t="s">
        <v>319</v>
      </c>
      <c r="B8">
        <v>12</v>
      </c>
      <c r="C8" t="s">
        <v>329</v>
      </c>
      <c r="D8" t="s">
        <v>330</v>
      </c>
      <c r="E8" s="16">
        <v>115000</v>
      </c>
      <c r="F8">
        <v>209.85400000000001</v>
      </c>
      <c r="G8" s="16">
        <v>102500</v>
      </c>
      <c r="H8">
        <v>187.04400000000001</v>
      </c>
      <c r="I8" s="63">
        <v>42215</v>
      </c>
      <c r="J8">
        <v>311</v>
      </c>
      <c r="K8" s="16">
        <v>1146</v>
      </c>
      <c r="L8">
        <v>1</v>
      </c>
      <c r="M8">
        <v>1</v>
      </c>
      <c r="N8">
        <v>0</v>
      </c>
      <c r="O8">
        <v>548</v>
      </c>
      <c r="P8" t="s">
        <v>72</v>
      </c>
      <c r="Q8" t="s">
        <v>66</v>
      </c>
      <c r="R8" t="s">
        <v>66</v>
      </c>
      <c r="S8" t="s">
        <v>69</v>
      </c>
      <c r="T8">
        <v>1949</v>
      </c>
      <c r="U8">
        <v>89.13</v>
      </c>
      <c r="V8">
        <v>33141</v>
      </c>
      <c r="W8" t="s">
        <v>66</v>
      </c>
    </row>
    <row r="9" spans="1:23">
      <c r="A9" t="s">
        <v>319</v>
      </c>
      <c r="B9">
        <v>103</v>
      </c>
      <c r="C9" t="s">
        <v>337</v>
      </c>
      <c r="D9" t="s">
        <v>338</v>
      </c>
      <c r="E9" s="16">
        <v>149000</v>
      </c>
      <c r="F9">
        <v>231.726</v>
      </c>
      <c r="G9" s="16">
        <v>142000</v>
      </c>
      <c r="H9">
        <v>220.84</v>
      </c>
      <c r="I9" s="63">
        <v>42208</v>
      </c>
      <c r="J9">
        <v>300</v>
      </c>
      <c r="K9">
        <v>920</v>
      </c>
      <c r="L9">
        <v>1</v>
      </c>
      <c r="M9">
        <v>1</v>
      </c>
      <c r="N9">
        <v>1</v>
      </c>
      <c r="O9">
        <v>643</v>
      </c>
      <c r="P9" t="s">
        <v>90</v>
      </c>
      <c r="Q9" t="s">
        <v>66</v>
      </c>
      <c r="R9" t="s">
        <v>66</v>
      </c>
      <c r="S9" t="s">
        <v>69</v>
      </c>
      <c r="T9">
        <v>1966</v>
      </c>
      <c r="U9">
        <v>95.302000000000007</v>
      </c>
      <c r="V9">
        <v>33141</v>
      </c>
      <c r="W9" t="s">
        <v>66</v>
      </c>
    </row>
    <row r="10" spans="1:23">
      <c r="A10" t="s">
        <v>319</v>
      </c>
      <c r="B10">
        <v>355</v>
      </c>
      <c r="C10" t="s">
        <v>341</v>
      </c>
      <c r="D10" t="s">
        <v>342</v>
      </c>
      <c r="E10" s="16">
        <v>134900</v>
      </c>
      <c r="F10">
        <v>207.53800000000001</v>
      </c>
      <c r="G10" s="16">
        <v>123000</v>
      </c>
      <c r="H10">
        <v>189.23099999999999</v>
      </c>
      <c r="I10" s="63">
        <v>42206</v>
      </c>
      <c r="J10">
        <v>220</v>
      </c>
      <c r="K10">
        <v>982</v>
      </c>
      <c r="L10">
        <v>1</v>
      </c>
      <c r="M10">
        <v>1</v>
      </c>
      <c r="N10">
        <v>0</v>
      </c>
      <c r="O10">
        <v>650</v>
      </c>
      <c r="P10" t="s">
        <v>72</v>
      </c>
      <c r="Q10" t="s">
        <v>66</v>
      </c>
      <c r="R10" t="s">
        <v>66</v>
      </c>
      <c r="S10" t="s">
        <v>69</v>
      </c>
      <c r="T10">
        <v>1951</v>
      </c>
      <c r="U10">
        <v>91.179000000000002</v>
      </c>
      <c r="V10">
        <v>33141</v>
      </c>
      <c r="W10" t="s">
        <v>66</v>
      </c>
    </row>
    <row r="11" spans="1:23">
      <c r="A11" t="s">
        <v>319</v>
      </c>
      <c r="B11">
        <v>88</v>
      </c>
      <c r="C11" t="s">
        <v>343</v>
      </c>
      <c r="D11" t="s">
        <v>344</v>
      </c>
      <c r="E11" s="16">
        <v>359900</v>
      </c>
      <c r="F11">
        <v>279.64299999999997</v>
      </c>
      <c r="G11" s="16">
        <v>350000</v>
      </c>
      <c r="H11">
        <v>271.95</v>
      </c>
      <c r="I11" s="63">
        <v>42206</v>
      </c>
      <c r="J11">
        <v>700</v>
      </c>
      <c r="K11" s="16">
        <v>3215</v>
      </c>
      <c r="L11">
        <v>2</v>
      </c>
      <c r="M11">
        <v>2</v>
      </c>
      <c r="N11">
        <v>0</v>
      </c>
      <c r="O11" s="16">
        <v>1287</v>
      </c>
      <c r="P11" t="s">
        <v>90</v>
      </c>
      <c r="Q11" t="s">
        <v>66</v>
      </c>
      <c r="R11" t="s">
        <v>66</v>
      </c>
      <c r="S11" t="s">
        <v>69</v>
      </c>
      <c r="T11">
        <v>1970</v>
      </c>
      <c r="U11">
        <v>97.248999999999995</v>
      </c>
      <c r="V11">
        <v>33141</v>
      </c>
      <c r="W11" t="s">
        <v>66</v>
      </c>
    </row>
    <row r="12" spans="1:23">
      <c r="A12" t="s">
        <v>319</v>
      </c>
      <c r="B12">
        <v>142</v>
      </c>
      <c r="C12" t="s">
        <v>353</v>
      </c>
      <c r="D12" t="s">
        <v>354</v>
      </c>
      <c r="E12" s="16">
        <v>129900</v>
      </c>
      <c r="F12">
        <v>293.89100000000002</v>
      </c>
      <c r="G12" s="16">
        <v>125000</v>
      </c>
      <c r="H12">
        <v>282.80500000000001</v>
      </c>
      <c r="I12" s="63">
        <v>42201</v>
      </c>
      <c r="J12">
        <v>242</v>
      </c>
      <c r="K12" s="16">
        <v>1023</v>
      </c>
      <c r="L12">
        <v>0</v>
      </c>
      <c r="M12">
        <v>1</v>
      </c>
      <c r="N12">
        <v>0</v>
      </c>
      <c r="O12">
        <v>442</v>
      </c>
      <c r="P12" t="s">
        <v>355</v>
      </c>
      <c r="Q12" t="s">
        <v>66</v>
      </c>
      <c r="R12" t="s">
        <v>66</v>
      </c>
      <c r="S12" t="s">
        <v>69</v>
      </c>
      <c r="T12">
        <v>1957</v>
      </c>
      <c r="U12">
        <v>96.227999999999994</v>
      </c>
      <c r="V12">
        <v>33141</v>
      </c>
      <c r="W12" t="s">
        <v>66</v>
      </c>
    </row>
    <row r="13" spans="1:23">
      <c r="A13" t="s">
        <v>319</v>
      </c>
      <c r="B13">
        <v>2</v>
      </c>
      <c r="C13" t="s">
        <v>360</v>
      </c>
      <c r="D13" t="s">
        <v>361</v>
      </c>
      <c r="E13" s="16">
        <v>169900</v>
      </c>
      <c r="F13">
        <v>214.791</v>
      </c>
      <c r="G13" s="16">
        <v>166000</v>
      </c>
      <c r="H13">
        <v>209.86099999999999</v>
      </c>
      <c r="I13" s="63">
        <v>42200</v>
      </c>
      <c r="J13">
        <v>221</v>
      </c>
      <c r="K13" s="16">
        <v>2089</v>
      </c>
      <c r="L13">
        <v>1</v>
      </c>
      <c r="M13">
        <v>1</v>
      </c>
      <c r="N13">
        <v>0</v>
      </c>
      <c r="O13">
        <v>791</v>
      </c>
      <c r="P13" t="s">
        <v>90</v>
      </c>
      <c r="Q13" t="s">
        <v>66</v>
      </c>
      <c r="R13" t="s">
        <v>66</v>
      </c>
      <c r="S13" t="s">
        <v>69</v>
      </c>
      <c r="T13">
        <v>1965</v>
      </c>
      <c r="U13">
        <v>97.704999999999998</v>
      </c>
      <c r="V13">
        <v>33141</v>
      </c>
      <c r="W13" t="s">
        <v>66</v>
      </c>
    </row>
    <row r="14" spans="1:23">
      <c r="A14" t="s">
        <v>319</v>
      </c>
      <c r="B14">
        <v>445</v>
      </c>
      <c r="C14" t="s">
        <v>356</v>
      </c>
      <c r="D14" t="s">
        <v>357</v>
      </c>
      <c r="E14" s="16">
        <v>264499</v>
      </c>
      <c r="F14">
        <v>287.18700000000001</v>
      </c>
      <c r="G14" s="16">
        <v>235000</v>
      </c>
      <c r="H14">
        <v>255.15700000000001</v>
      </c>
      <c r="I14" s="63">
        <v>42200</v>
      </c>
      <c r="J14">
        <v>526</v>
      </c>
      <c r="K14" s="16">
        <v>2084</v>
      </c>
      <c r="L14">
        <v>1</v>
      </c>
      <c r="M14">
        <v>1</v>
      </c>
      <c r="N14">
        <v>0</v>
      </c>
      <c r="O14">
        <v>921</v>
      </c>
      <c r="P14" t="s">
        <v>90</v>
      </c>
      <c r="Q14" t="s">
        <v>66</v>
      </c>
      <c r="R14" t="s">
        <v>66</v>
      </c>
      <c r="S14" t="s">
        <v>69</v>
      </c>
      <c r="T14">
        <v>2005</v>
      </c>
      <c r="U14">
        <v>88.846999999999994</v>
      </c>
      <c r="V14">
        <v>33141</v>
      </c>
      <c r="W14" t="s">
        <v>66</v>
      </c>
    </row>
    <row r="15" spans="1:23">
      <c r="A15" t="s">
        <v>319</v>
      </c>
      <c r="B15">
        <v>59</v>
      </c>
      <c r="C15" t="s">
        <v>366</v>
      </c>
      <c r="D15" t="s">
        <v>367</v>
      </c>
      <c r="E15" s="16">
        <v>279000</v>
      </c>
      <c r="F15">
        <v>260.01900000000001</v>
      </c>
      <c r="G15" s="16">
        <v>265000</v>
      </c>
      <c r="H15">
        <v>246.971</v>
      </c>
      <c r="I15" s="63">
        <v>42198</v>
      </c>
      <c r="J15">
        <v>0</v>
      </c>
      <c r="K15" s="16">
        <v>1104</v>
      </c>
      <c r="L15">
        <v>2</v>
      </c>
      <c r="M15">
        <v>2</v>
      </c>
      <c r="N15">
        <v>0</v>
      </c>
      <c r="O15" s="16">
        <v>1073</v>
      </c>
      <c r="P15" t="s">
        <v>324</v>
      </c>
      <c r="Q15" t="s">
        <v>66</v>
      </c>
      <c r="R15" t="s">
        <v>66</v>
      </c>
      <c r="S15" t="s">
        <v>69</v>
      </c>
      <c r="T15">
        <v>1980</v>
      </c>
      <c r="U15">
        <v>94.981999999999999</v>
      </c>
      <c r="V15">
        <v>33141</v>
      </c>
      <c r="W15" t="s">
        <v>66</v>
      </c>
    </row>
    <row r="16" spans="1:23">
      <c r="A16" t="s">
        <v>319</v>
      </c>
      <c r="B16">
        <v>135</v>
      </c>
      <c r="C16" t="s">
        <v>370</v>
      </c>
      <c r="D16" t="s">
        <v>371</v>
      </c>
      <c r="E16" s="16">
        <v>154900</v>
      </c>
      <c r="F16">
        <v>349.661</v>
      </c>
      <c r="G16" s="16">
        <v>141500</v>
      </c>
      <c r="H16">
        <v>319.41300000000001</v>
      </c>
      <c r="I16" s="63">
        <v>42195</v>
      </c>
      <c r="J16">
        <v>243</v>
      </c>
      <c r="K16" s="16">
        <v>1453</v>
      </c>
      <c r="L16">
        <v>1</v>
      </c>
      <c r="M16">
        <v>1</v>
      </c>
      <c r="N16">
        <v>0</v>
      </c>
      <c r="O16">
        <v>443</v>
      </c>
      <c r="P16" t="s">
        <v>355</v>
      </c>
      <c r="Q16" t="s">
        <v>66</v>
      </c>
      <c r="R16" t="s">
        <v>66</v>
      </c>
      <c r="S16" t="s">
        <v>69</v>
      </c>
      <c r="T16">
        <v>1940</v>
      </c>
      <c r="U16">
        <v>91.349000000000004</v>
      </c>
      <c r="V16">
        <v>33141</v>
      </c>
      <c r="W16" t="s">
        <v>66</v>
      </c>
    </row>
    <row r="17" spans="1:23">
      <c r="A17" t="s">
        <v>319</v>
      </c>
      <c r="B17">
        <v>119</v>
      </c>
      <c r="C17" t="s">
        <v>372</v>
      </c>
      <c r="D17" t="s">
        <v>373</v>
      </c>
      <c r="E17" s="16">
        <v>165000</v>
      </c>
      <c r="F17">
        <v>238.095</v>
      </c>
      <c r="G17" s="16">
        <v>158000</v>
      </c>
      <c r="H17">
        <v>227.994</v>
      </c>
      <c r="I17" s="63">
        <v>42195</v>
      </c>
      <c r="J17">
        <v>179</v>
      </c>
      <c r="K17" s="16">
        <v>1505</v>
      </c>
      <c r="L17">
        <v>1</v>
      </c>
      <c r="M17">
        <v>1</v>
      </c>
      <c r="N17">
        <v>1</v>
      </c>
      <c r="O17">
        <v>693</v>
      </c>
      <c r="P17" t="s">
        <v>90</v>
      </c>
      <c r="Q17" t="s">
        <v>66</v>
      </c>
      <c r="R17" t="s">
        <v>66</v>
      </c>
      <c r="S17" t="s">
        <v>69</v>
      </c>
      <c r="T17">
        <v>1981</v>
      </c>
      <c r="U17">
        <v>95.757999999999996</v>
      </c>
      <c r="V17">
        <v>33141</v>
      </c>
      <c r="W17" t="s">
        <v>66</v>
      </c>
    </row>
    <row r="18" spans="1:23">
      <c r="A18" t="s">
        <v>319</v>
      </c>
      <c r="B18">
        <v>68</v>
      </c>
      <c r="C18" t="s">
        <v>376</v>
      </c>
      <c r="D18" t="s">
        <v>377</v>
      </c>
      <c r="E18" s="16">
        <v>159900</v>
      </c>
      <c r="F18">
        <v>269.19200000000001</v>
      </c>
      <c r="G18" s="16">
        <v>160000</v>
      </c>
      <c r="H18">
        <v>269.36</v>
      </c>
      <c r="I18" s="63">
        <v>42194</v>
      </c>
      <c r="J18">
        <v>338</v>
      </c>
      <c r="K18" s="16">
        <v>1833</v>
      </c>
      <c r="L18">
        <v>0</v>
      </c>
      <c r="M18">
        <v>1</v>
      </c>
      <c r="N18">
        <v>0</v>
      </c>
      <c r="O18">
        <v>594</v>
      </c>
      <c r="P18" t="s">
        <v>90</v>
      </c>
      <c r="Q18" t="s">
        <v>68</v>
      </c>
      <c r="R18" t="s">
        <v>66</v>
      </c>
      <c r="S18" t="s">
        <v>69</v>
      </c>
      <c r="T18">
        <v>1970</v>
      </c>
      <c r="U18">
        <v>100.063</v>
      </c>
      <c r="V18">
        <v>33141</v>
      </c>
      <c r="W18" t="s">
        <v>66</v>
      </c>
    </row>
    <row r="19" spans="1:23">
      <c r="A19" t="s">
        <v>319</v>
      </c>
      <c r="B19">
        <v>9</v>
      </c>
      <c r="C19" t="s">
        <v>382</v>
      </c>
      <c r="D19" t="s">
        <v>383</v>
      </c>
      <c r="E19" s="16">
        <v>128900</v>
      </c>
      <c r="F19">
        <v>217.73599999999999</v>
      </c>
      <c r="G19" s="16">
        <v>128900</v>
      </c>
      <c r="H19">
        <v>217.73599999999999</v>
      </c>
      <c r="I19" s="63">
        <v>42193</v>
      </c>
      <c r="J19">
        <v>270</v>
      </c>
      <c r="K19" s="16">
        <v>1357</v>
      </c>
      <c r="L19">
        <v>1</v>
      </c>
      <c r="M19">
        <v>1</v>
      </c>
      <c r="N19">
        <v>0</v>
      </c>
      <c r="O19">
        <v>592</v>
      </c>
      <c r="P19" t="s">
        <v>90</v>
      </c>
      <c r="Q19" t="s">
        <v>66</v>
      </c>
      <c r="R19" t="s">
        <v>66</v>
      </c>
      <c r="S19" t="s">
        <v>69</v>
      </c>
      <c r="T19">
        <v>1949</v>
      </c>
      <c r="U19">
        <v>100</v>
      </c>
      <c r="V19">
        <v>33141</v>
      </c>
      <c r="W19" t="s">
        <v>66</v>
      </c>
    </row>
    <row r="20" spans="1:23">
      <c r="A20" t="s">
        <v>319</v>
      </c>
      <c r="B20">
        <v>13</v>
      </c>
      <c r="C20" t="s">
        <v>379</v>
      </c>
      <c r="D20" t="s">
        <v>380</v>
      </c>
      <c r="E20" s="16">
        <v>260000</v>
      </c>
      <c r="F20">
        <v>161.69200000000001</v>
      </c>
      <c r="G20" s="16">
        <v>270000</v>
      </c>
      <c r="H20">
        <v>167.91</v>
      </c>
      <c r="I20" s="63">
        <v>42193</v>
      </c>
      <c r="J20">
        <v>0</v>
      </c>
      <c r="K20" s="16">
        <v>1514</v>
      </c>
      <c r="L20">
        <v>3</v>
      </c>
      <c r="M20">
        <v>2</v>
      </c>
      <c r="N20">
        <v>1</v>
      </c>
      <c r="O20" s="16">
        <v>1608</v>
      </c>
      <c r="P20" t="s">
        <v>324</v>
      </c>
      <c r="Q20" t="s">
        <v>66</v>
      </c>
      <c r="R20" t="s">
        <v>66</v>
      </c>
      <c r="S20" t="s">
        <v>381</v>
      </c>
      <c r="T20">
        <v>1956</v>
      </c>
      <c r="U20">
        <v>103.846</v>
      </c>
      <c r="V20">
        <v>33141</v>
      </c>
      <c r="W20" t="s">
        <v>66</v>
      </c>
    </row>
    <row r="21" spans="1:23">
      <c r="A21" t="s">
        <v>319</v>
      </c>
      <c r="B21">
        <v>33</v>
      </c>
      <c r="C21" t="s">
        <v>386</v>
      </c>
      <c r="D21" t="s">
        <v>387</v>
      </c>
      <c r="E21" s="16">
        <v>250000</v>
      </c>
      <c r="F21">
        <v>232.99199999999999</v>
      </c>
      <c r="G21" s="16">
        <v>242500</v>
      </c>
      <c r="H21">
        <v>226.00200000000001</v>
      </c>
      <c r="I21" s="63">
        <v>42192</v>
      </c>
      <c r="J21">
        <v>397</v>
      </c>
      <c r="K21" s="16">
        <v>1140</v>
      </c>
      <c r="L21">
        <v>2</v>
      </c>
      <c r="M21">
        <v>2</v>
      </c>
      <c r="N21">
        <v>0</v>
      </c>
      <c r="O21" s="16">
        <v>1073</v>
      </c>
      <c r="P21" t="s">
        <v>324</v>
      </c>
      <c r="Q21" t="s">
        <v>66</v>
      </c>
      <c r="R21" t="s">
        <v>66</v>
      </c>
      <c r="S21" t="s">
        <v>69</v>
      </c>
      <c r="T21">
        <v>1980</v>
      </c>
      <c r="U21">
        <v>97</v>
      </c>
      <c r="V21">
        <v>33141</v>
      </c>
      <c r="W21" t="s">
        <v>66</v>
      </c>
    </row>
    <row r="22" spans="1:23">
      <c r="A22" t="s">
        <v>319</v>
      </c>
      <c r="B22">
        <v>371</v>
      </c>
      <c r="C22" t="s">
        <v>388</v>
      </c>
      <c r="D22" t="s">
        <v>389</v>
      </c>
      <c r="E22" s="16">
        <v>209900</v>
      </c>
      <c r="F22">
        <v>216.61500000000001</v>
      </c>
      <c r="G22" s="16">
        <v>193000</v>
      </c>
      <c r="H22">
        <v>199.17400000000001</v>
      </c>
      <c r="I22" s="63">
        <v>42188</v>
      </c>
      <c r="J22">
        <v>242</v>
      </c>
      <c r="K22" s="16">
        <v>2431</v>
      </c>
      <c r="L22">
        <v>2</v>
      </c>
      <c r="M22">
        <v>2</v>
      </c>
      <c r="N22">
        <v>0</v>
      </c>
      <c r="O22">
        <v>969</v>
      </c>
      <c r="P22" t="s">
        <v>90</v>
      </c>
      <c r="Q22" t="s">
        <v>66</v>
      </c>
      <c r="R22" t="s">
        <v>66</v>
      </c>
      <c r="S22" t="s">
        <v>69</v>
      </c>
      <c r="T22">
        <v>1980</v>
      </c>
      <c r="U22">
        <v>91.948999999999998</v>
      </c>
      <c r="V22">
        <v>33141</v>
      </c>
      <c r="W22" t="s">
        <v>66</v>
      </c>
    </row>
    <row r="23" spans="1:23">
      <c r="A23" t="s">
        <v>319</v>
      </c>
      <c r="B23">
        <v>75</v>
      </c>
      <c r="C23" t="s">
        <v>394</v>
      </c>
      <c r="D23" t="s">
        <v>395</v>
      </c>
      <c r="E23" s="16">
        <v>120000</v>
      </c>
      <c r="F23">
        <v>313.31599999999997</v>
      </c>
      <c r="G23" s="16">
        <v>110000</v>
      </c>
      <c r="H23">
        <v>287.20600000000002</v>
      </c>
      <c r="I23" s="63">
        <v>42186</v>
      </c>
      <c r="J23">
        <v>182</v>
      </c>
      <c r="K23" s="16">
        <v>1257</v>
      </c>
      <c r="L23">
        <v>0</v>
      </c>
      <c r="M23">
        <v>1</v>
      </c>
      <c r="N23">
        <v>0</v>
      </c>
      <c r="O23">
        <v>383</v>
      </c>
      <c r="P23" t="s">
        <v>396</v>
      </c>
      <c r="Q23" t="s">
        <v>66</v>
      </c>
      <c r="R23" t="s">
        <v>66</v>
      </c>
      <c r="S23" t="s">
        <v>69</v>
      </c>
      <c r="T23">
        <v>1949</v>
      </c>
      <c r="U23">
        <v>91.667000000000002</v>
      </c>
      <c r="V23">
        <v>33141</v>
      </c>
      <c r="W23" t="s">
        <v>66</v>
      </c>
    </row>
    <row r="24" spans="1:23">
      <c r="A24" t="s">
        <v>319</v>
      </c>
      <c r="B24">
        <v>22</v>
      </c>
      <c r="C24" t="s">
        <v>399</v>
      </c>
      <c r="D24" t="s">
        <v>400</v>
      </c>
      <c r="E24" s="16">
        <v>449000</v>
      </c>
      <c r="F24">
        <v>438.90499999999997</v>
      </c>
      <c r="G24" s="16">
        <v>410000</v>
      </c>
      <c r="H24">
        <v>400.78199999999998</v>
      </c>
      <c r="I24" s="63">
        <v>42185</v>
      </c>
      <c r="J24">
        <v>580</v>
      </c>
      <c r="K24" s="16">
        <v>4292</v>
      </c>
      <c r="L24">
        <v>1</v>
      </c>
      <c r="M24">
        <v>1</v>
      </c>
      <c r="N24">
        <v>1</v>
      </c>
      <c r="O24" s="16">
        <v>1023</v>
      </c>
      <c r="P24" t="s">
        <v>272</v>
      </c>
      <c r="Q24" t="s">
        <v>66</v>
      </c>
      <c r="R24" t="s">
        <v>66</v>
      </c>
      <c r="S24" t="s">
        <v>69</v>
      </c>
      <c r="T24">
        <v>2004</v>
      </c>
      <c r="U24">
        <v>91.313999999999993</v>
      </c>
      <c r="V24">
        <v>33141</v>
      </c>
      <c r="W24" t="s">
        <v>66</v>
      </c>
    </row>
    <row r="25" spans="1:23">
      <c r="A25" t="s">
        <v>319</v>
      </c>
      <c r="B25">
        <v>35</v>
      </c>
      <c r="C25" t="s">
        <v>401</v>
      </c>
      <c r="D25" t="s">
        <v>402</v>
      </c>
      <c r="E25" s="16">
        <v>215000</v>
      </c>
      <c r="F25">
        <v>199.62899999999999</v>
      </c>
      <c r="G25" s="16">
        <v>225500</v>
      </c>
      <c r="H25">
        <v>209.37799999999999</v>
      </c>
      <c r="I25" s="63">
        <v>42184</v>
      </c>
      <c r="J25">
        <v>899</v>
      </c>
      <c r="K25" s="16">
        <v>2341</v>
      </c>
      <c r="L25">
        <v>2</v>
      </c>
      <c r="M25">
        <v>2</v>
      </c>
      <c r="N25">
        <v>0</v>
      </c>
      <c r="O25" s="16">
        <v>1077</v>
      </c>
      <c r="P25" t="s">
        <v>79</v>
      </c>
      <c r="Q25" t="s">
        <v>68</v>
      </c>
      <c r="R25" t="s">
        <v>66</v>
      </c>
      <c r="S25" t="s">
        <v>69</v>
      </c>
      <c r="T25">
        <v>1970</v>
      </c>
      <c r="U25">
        <v>104.884</v>
      </c>
      <c r="V25">
        <v>33141</v>
      </c>
      <c r="W25" t="s">
        <v>66</v>
      </c>
    </row>
    <row r="26" spans="1:23">
      <c r="A26" t="s">
        <v>319</v>
      </c>
      <c r="B26">
        <v>12</v>
      </c>
      <c r="C26" t="s">
        <v>407</v>
      </c>
      <c r="D26" t="s">
        <v>408</v>
      </c>
      <c r="E26" s="16">
        <v>165000</v>
      </c>
      <c r="F26">
        <v>168.36699999999999</v>
      </c>
      <c r="G26" s="16">
        <v>162500</v>
      </c>
      <c r="H26">
        <v>165.816</v>
      </c>
      <c r="I26" s="63">
        <v>42181</v>
      </c>
      <c r="J26">
        <v>345</v>
      </c>
      <c r="K26" s="16">
        <v>1768</v>
      </c>
      <c r="L26">
        <v>1</v>
      </c>
      <c r="M26">
        <v>1</v>
      </c>
      <c r="N26">
        <v>1</v>
      </c>
      <c r="O26">
        <v>980</v>
      </c>
      <c r="P26" t="s">
        <v>79</v>
      </c>
      <c r="Q26" t="s">
        <v>66</v>
      </c>
      <c r="R26" t="s">
        <v>66</v>
      </c>
      <c r="S26" t="s">
        <v>69</v>
      </c>
      <c r="T26">
        <v>1972</v>
      </c>
      <c r="U26">
        <v>98.484999999999999</v>
      </c>
      <c r="V26">
        <v>33141</v>
      </c>
      <c r="W26" t="s">
        <v>66</v>
      </c>
    </row>
    <row r="27" spans="1:23">
      <c r="A27" t="s">
        <v>319</v>
      </c>
      <c r="B27">
        <v>22</v>
      </c>
      <c r="C27" t="s">
        <v>411</v>
      </c>
      <c r="D27" t="s">
        <v>412</v>
      </c>
      <c r="E27" s="16">
        <v>90900</v>
      </c>
      <c r="F27">
        <v>184.381</v>
      </c>
      <c r="G27" s="16">
        <v>88000</v>
      </c>
      <c r="H27">
        <v>178.499</v>
      </c>
      <c r="I27" s="63">
        <v>42179</v>
      </c>
      <c r="J27">
        <v>220</v>
      </c>
      <c r="K27" s="16">
        <v>1319</v>
      </c>
      <c r="L27">
        <v>1</v>
      </c>
      <c r="M27">
        <v>1</v>
      </c>
      <c r="N27">
        <v>0</v>
      </c>
      <c r="O27">
        <v>493</v>
      </c>
      <c r="P27" t="s">
        <v>79</v>
      </c>
      <c r="Q27" t="s">
        <v>68</v>
      </c>
      <c r="R27" t="s">
        <v>66</v>
      </c>
      <c r="S27" t="s">
        <v>69</v>
      </c>
      <c r="T27">
        <v>1940</v>
      </c>
      <c r="U27">
        <v>96.81</v>
      </c>
      <c r="V27">
        <v>33141</v>
      </c>
      <c r="W27" t="s">
        <v>66</v>
      </c>
    </row>
    <row r="28" spans="1:23">
      <c r="A28" t="s">
        <v>319</v>
      </c>
      <c r="B28">
        <v>37</v>
      </c>
      <c r="C28" t="s">
        <v>418</v>
      </c>
      <c r="D28" t="s">
        <v>419</v>
      </c>
      <c r="E28" s="16">
        <v>160000</v>
      </c>
      <c r="F28">
        <v>372.96</v>
      </c>
      <c r="G28" s="16">
        <v>120000</v>
      </c>
      <c r="H28">
        <v>279.72000000000003</v>
      </c>
      <c r="I28" s="63">
        <v>42174</v>
      </c>
      <c r="J28">
        <v>296</v>
      </c>
      <c r="K28" s="16">
        <v>2068</v>
      </c>
      <c r="L28">
        <v>1</v>
      </c>
      <c r="M28">
        <v>1</v>
      </c>
      <c r="N28">
        <v>0</v>
      </c>
      <c r="O28">
        <v>429</v>
      </c>
      <c r="P28" t="s">
        <v>72</v>
      </c>
      <c r="Q28" t="s">
        <v>66</v>
      </c>
      <c r="R28" t="s">
        <v>66</v>
      </c>
      <c r="S28" t="s">
        <v>69</v>
      </c>
      <c r="T28">
        <v>1947</v>
      </c>
      <c r="U28">
        <v>75</v>
      </c>
      <c r="V28">
        <v>33141</v>
      </c>
      <c r="W28" t="s">
        <v>66</v>
      </c>
    </row>
    <row r="29" spans="1:23">
      <c r="A29" t="s">
        <v>319</v>
      </c>
      <c r="B29">
        <v>134</v>
      </c>
      <c r="C29" t="s">
        <v>424</v>
      </c>
      <c r="D29" t="s">
        <v>425</v>
      </c>
      <c r="E29" s="16">
        <v>140000</v>
      </c>
      <c r="F29">
        <v>232.55799999999999</v>
      </c>
      <c r="G29" s="16">
        <v>135000</v>
      </c>
      <c r="H29">
        <v>224.25200000000001</v>
      </c>
      <c r="I29" s="63">
        <v>42173</v>
      </c>
      <c r="J29">
        <v>255</v>
      </c>
      <c r="K29" s="16">
        <v>1995</v>
      </c>
      <c r="L29">
        <v>1</v>
      </c>
      <c r="M29">
        <v>1</v>
      </c>
      <c r="N29">
        <v>0</v>
      </c>
      <c r="O29">
        <v>602</v>
      </c>
      <c r="P29" t="s">
        <v>355</v>
      </c>
      <c r="Q29" t="s">
        <v>66</v>
      </c>
      <c r="R29" t="s">
        <v>66</v>
      </c>
      <c r="S29" t="s">
        <v>69</v>
      </c>
      <c r="T29">
        <v>1940</v>
      </c>
      <c r="U29">
        <v>96.429000000000002</v>
      </c>
      <c r="V29">
        <v>33141</v>
      </c>
      <c r="W29" t="s">
        <v>66</v>
      </c>
    </row>
    <row r="30" spans="1:23">
      <c r="A30" t="s">
        <v>319</v>
      </c>
      <c r="B30">
        <v>8</v>
      </c>
      <c r="C30" t="s">
        <v>376</v>
      </c>
      <c r="D30" t="s">
        <v>428</v>
      </c>
      <c r="E30" s="16">
        <v>225000</v>
      </c>
      <c r="F30">
        <v>248.619</v>
      </c>
      <c r="G30" s="16">
        <v>225000</v>
      </c>
      <c r="H30">
        <v>248.619</v>
      </c>
      <c r="I30" s="63">
        <v>42172</v>
      </c>
      <c r="J30">
        <v>515</v>
      </c>
      <c r="K30" s="16">
        <v>2339</v>
      </c>
      <c r="L30">
        <v>1</v>
      </c>
      <c r="M30">
        <v>1</v>
      </c>
      <c r="N30">
        <v>0</v>
      </c>
      <c r="O30">
        <v>905</v>
      </c>
      <c r="P30" t="s">
        <v>90</v>
      </c>
      <c r="Q30" t="s">
        <v>66</v>
      </c>
      <c r="R30" t="s">
        <v>66</v>
      </c>
      <c r="S30" t="s">
        <v>69</v>
      </c>
      <c r="T30">
        <v>1970</v>
      </c>
      <c r="U30">
        <v>100</v>
      </c>
      <c r="V30">
        <v>33141</v>
      </c>
      <c r="W30" t="s">
        <v>66</v>
      </c>
    </row>
    <row r="31" spans="1:23">
      <c r="A31" t="s">
        <v>319</v>
      </c>
      <c r="B31">
        <v>16</v>
      </c>
      <c r="C31" t="s">
        <v>429</v>
      </c>
      <c r="D31" t="s">
        <v>430</v>
      </c>
      <c r="E31" s="16">
        <v>110000</v>
      </c>
      <c r="F31">
        <v>250.56899999999999</v>
      </c>
      <c r="G31" s="16">
        <v>110000</v>
      </c>
      <c r="H31">
        <v>250.56899999999999</v>
      </c>
      <c r="I31" s="63">
        <v>42170</v>
      </c>
      <c r="J31">
        <v>108</v>
      </c>
      <c r="K31" s="16">
        <v>1282</v>
      </c>
      <c r="L31">
        <v>0</v>
      </c>
      <c r="M31">
        <v>1</v>
      </c>
      <c r="N31">
        <v>0</v>
      </c>
      <c r="O31">
        <v>439</v>
      </c>
      <c r="P31" t="s">
        <v>72</v>
      </c>
      <c r="Q31" t="s">
        <v>66</v>
      </c>
      <c r="R31" t="s">
        <v>66</v>
      </c>
      <c r="S31" t="s">
        <v>69</v>
      </c>
      <c r="T31">
        <v>1958</v>
      </c>
      <c r="U31">
        <v>100</v>
      </c>
      <c r="V31">
        <v>33141</v>
      </c>
      <c r="W31" t="s">
        <v>66</v>
      </c>
    </row>
    <row r="32" spans="1:23">
      <c r="A32" t="s">
        <v>319</v>
      </c>
      <c r="B32">
        <v>42</v>
      </c>
      <c r="C32" t="s">
        <v>335</v>
      </c>
      <c r="D32" t="s">
        <v>431</v>
      </c>
      <c r="E32" s="16">
        <v>169900</v>
      </c>
      <c r="F32">
        <v>226.53299999999999</v>
      </c>
      <c r="G32" s="16">
        <v>165000</v>
      </c>
      <c r="H32">
        <v>220</v>
      </c>
      <c r="I32" s="63">
        <v>42167</v>
      </c>
      <c r="J32">
        <v>492</v>
      </c>
      <c r="K32" s="16">
        <v>1588</v>
      </c>
      <c r="L32">
        <v>1</v>
      </c>
      <c r="M32">
        <v>1</v>
      </c>
      <c r="N32">
        <v>0</v>
      </c>
      <c r="O32">
        <v>750</v>
      </c>
      <c r="P32" t="s">
        <v>90</v>
      </c>
      <c r="Q32" t="s">
        <v>66</v>
      </c>
      <c r="R32" t="s">
        <v>66</v>
      </c>
      <c r="S32" t="s">
        <v>69</v>
      </c>
      <c r="T32">
        <v>1964</v>
      </c>
      <c r="U32">
        <v>97.116</v>
      </c>
      <c r="V32">
        <v>33141</v>
      </c>
      <c r="W32" t="s">
        <v>66</v>
      </c>
    </row>
    <row r="33" spans="1:23">
      <c r="A33" t="s">
        <v>319</v>
      </c>
      <c r="B33">
        <v>38</v>
      </c>
      <c r="C33" t="s">
        <v>432</v>
      </c>
      <c r="D33" t="s">
        <v>433</v>
      </c>
      <c r="E33" s="16">
        <v>225000</v>
      </c>
      <c r="F33">
        <v>299.202</v>
      </c>
      <c r="G33" s="16">
        <v>205000</v>
      </c>
      <c r="H33">
        <v>272.60599999999999</v>
      </c>
      <c r="I33" s="63">
        <v>42167</v>
      </c>
      <c r="J33">
        <v>212</v>
      </c>
      <c r="K33" s="16">
        <v>1144</v>
      </c>
      <c r="L33">
        <v>2</v>
      </c>
      <c r="M33">
        <v>2</v>
      </c>
      <c r="N33">
        <v>0</v>
      </c>
      <c r="O33">
        <v>752</v>
      </c>
      <c r="P33" t="s">
        <v>90</v>
      </c>
      <c r="Q33" t="s">
        <v>66</v>
      </c>
      <c r="R33" t="s">
        <v>66</v>
      </c>
      <c r="S33" t="s">
        <v>69</v>
      </c>
      <c r="T33">
        <v>1981</v>
      </c>
      <c r="U33">
        <v>91.111000000000004</v>
      </c>
      <c r="V33">
        <v>33141</v>
      </c>
      <c r="W33" t="s">
        <v>66</v>
      </c>
    </row>
    <row r="34" spans="1:23">
      <c r="A34" t="s">
        <v>319</v>
      </c>
      <c r="B34">
        <v>163</v>
      </c>
      <c r="C34" t="s">
        <v>436</v>
      </c>
      <c r="D34" t="s">
        <v>437</v>
      </c>
      <c r="E34" s="16">
        <v>125000</v>
      </c>
      <c r="F34">
        <v>214.041</v>
      </c>
      <c r="G34" s="16">
        <v>115000</v>
      </c>
      <c r="H34">
        <v>196.91800000000001</v>
      </c>
      <c r="I34" s="63">
        <v>42166</v>
      </c>
      <c r="J34">
        <v>308</v>
      </c>
      <c r="K34" s="16">
        <v>1391</v>
      </c>
      <c r="L34">
        <v>1</v>
      </c>
      <c r="M34">
        <v>1</v>
      </c>
      <c r="N34">
        <v>0</v>
      </c>
      <c r="O34">
        <v>584</v>
      </c>
      <c r="P34" t="s">
        <v>72</v>
      </c>
      <c r="Q34" t="s">
        <v>66</v>
      </c>
      <c r="R34" t="s">
        <v>66</v>
      </c>
      <c r="S34" t="s">
        <v>69</v>
      </c>
      <c r="T34">
        <v>1954</v>
      </c>
      <c r="U34">
        <v>92</v>
      </c>
      <c r="V34">
        <v>33141</v>
      </c>
      <c r="W34" t="s">
        <v>66</v>
      </c>
    </row>
    <row r="35" spans="1:23">
      <c r="A35" t="s">
        <v>319</v>
      </c>
      <c r="B35">
        <v>187</v>
      </c>
      <c r="C35" t="s">
        <v>445</v>
      </c>
      <c r="D35" t="s">
        <v>446</v>
      </c>
      <c r="E35" s="16">
        <v>132500</v>
      </c>
      <c r="F35">
        <v>203.221</v>
      </c>
      <c r="G35" s="16">
        <v>130000</v>
      </c>
      <c r="H35">
        <v>199.387</v>
      </c>
      <c r="I35" s="63">
        <v>42163</v>
      </c>
      <c r="J35">
        <v>150</v>
      </c>
      <c r="K35" s="16">
        <v>1483</v>
      </c>
      <c r="L35">
        <v>1</v>
      </c>
      <c r="M35">
        <v>1</v>
      </c>
      <c r="N35">
        <v>0</v>
      </c>
      <c r="O35">
        <v>652</v>
      </c>
      <c r="P35" t="s">
        <v>355</v>
      </c>
      <c r="Q35" t="s">
        <v>66</v>
      </c>
      <c r="R35" t="s">
        <v>66</v>
      </c>
      <c r="S35" t="s">
        <v>69</v>
      </c>
      <c r="T35">
        <v>1962</v>
      </c>
      <c r="U35">
        <v>98.113</v>
      </c>
      <c r="V35">
        <v>33141</v>
      </c>
      <c r="W35" t="s">
        <v>66</v>
      </c>
    </row>
    <row r="36" spans="1:23">
      <c r="A36" t="s">
        <v>319</v>
      </c>
      <c r="B36">
        <v>220</v>
      </c>
      <c r="C36" t="s">
        <v>441</v>
      </c>
      <c r="D36" t="s">
        <v>442</v>
      </c>
      <c r="E36" s="16">
        <v>165000</v>
      </c>
      <c r="F36">
        <v>208.59700000000001</v>
      </c>
      <c r="G36" s="16">
        <v>158000</v>
      </c>
      <c r="H36">
        <v>199.74700000000001</v>
      </c>
      <c r="I36" s="63">
        <v>42163</v>
      </c>
      <c r="J36">
        <v>210</v>
      </c>
      <c r="K36">
        <v>344</v>
      </c>
      <c r="L36">
        <v>1</v>
      </c>
      <c r="M36">
        <v>1</v>
      </c>
      <c r="N36">
        <v>0</v>
      </c>
      <c r="O36">
        <v>791</v>
      </c>
      <c r="P36" t="s">
        <v>79</v>
      </c>
      <c r="Q36" t="s">
        <v>66</v>
      </c>
      <c r="R36" t="s">
        <v>66</v>
      </c>
      <c r="S36" t="s">
        <v>69</v>
      </c>
      <c r="T36">
        <v>1965</v>
      </c>
      <c r="U36">
        <v>95.757999999999996</v>
      </c>
      <c r="V36">
        <v>33141</v>
      </c>
      <c r="W36" t="s">
        <v>66</v>
      </c>
    </row>
    <row r="37" spans="1:23">
      <c r="A37" t="s">
        <v>319</v>
      </c>
      <c r="B37">
        <v>41</v>
      </c>
      <c r="C37" t="s">
        <v>455</v>
      </c>
      <c r="D37" t="s">
        <v>456</v>
      </c>
      <c r="E37" s="16">
        <v>142500</v>
      </c>
      <c r="F37">
        <v>297.495</v>
      </c>
      <c r="G37" s="16">
        <v>134000</v>
      </c>
      <c r="H37">
        <v>279.74900000000002</v>
      </c>
      <c r="I37" s="63">
        <v>42158</v>
      </c>
      <c r="J37">
        <v>252</v>
      </c>
      <c r="K37" s="16">
        <v>1852</v>
      </c>
      <c r="L37">
        <v>1</v>
      </c>
      <c r="M37">
        <v>1</v>
      </c>
      <c r="N37">
        <v>0</v>
      </c>
      <c r="O37">
        <v>479</v>
      </c>
      <c r="P37" t="s">
        <v>355</v>
      </c>
      <c r="Q37" t="s">
        <v>66</v>
      </c>
      <c r="R37" t="s">
        <v>68</v>
      </c>
      <c r="S37" t="s">
        <v>69</v>
      </c>
      <c r="T37">
        <v>1940</v>
      </c>
      <c r="U37">
        <v>94.034999999999997</v>
      </c>
      <c r="V37">
        <v>33141</v>
      </c>
      <c r="W37" t="s">
        <v>66</v>
      </c>
    </row>
    <row r="38" spans="1:23">
      <c r="A38" t="s">
        <v>319</v>
      </c>
      <c r="B38">
        <v>25</v>
      </c>
      <c r="C38" t="s">
        <v>457</v>
      </c>
      <c r="D38" t="s">
        <v>458</v>
      </c>
      <c r="E38" s="16">
        <v>140000</v>
      </c>
      <c r="F38">
        <v>219.78</v>
      </c>
      <c r="G38" s="16">
        <v>1350000</v>
      </c>
      <c r="H38">
        <v>2119.3090000000002</v>
      </c>
      <c r="I38" s="63">
        <v>42158</v>
      </c>
      <c r="J38">
        <v>257</v>
      </c>
      <c r="K38" s="16">
        <v>2203</v>
      </c>
      <c r="L38">
        <v>1</v>
      </c>
      <c r="M38">
        <v>1</v>
      </c>
      <c r="N38">
        <v>0</v>
      </c>
      <c r="O38">
        <v>637</v>
      </c>
      <c r="P38" t="s">
        <v>79</v>
      </c>
      <c r="Q38" t="s">
        <v>66</v>
      </c>
      <c r="R38" t="s">
        <v>66</v>
      </c>
      <c r="S38" t="s">
        <v>69</v>
      </c>
      <c r="T38">
        <v>1959</v>
      </c>
      <c r="U38">
        <v>964.28599999999994</v>
      </c>
      <c r="V38">
        <v>33141</v>
      </c>
      <c r="W38" t="s">
        <v>66</v>
      </c>
    </row>
    <row r="39" spans="1:23">
      <c r="A39" t="s">
        <v>319</v>
      </c>
      <c r="B39">
        <v>8</v>
      </c>
      <c r="C39" t="s">
        <v>454</v>
      </c>
      <c r="D39" t="s">
        <v>92</v>
      </c>
      <c r="E39" s="16">
        <v>147000</v>
      </c>
      <c r="F39">
        <v>198.649</v>
      </c>
      <c r="G39" s="16">
        <v>132000</v>
      </c>
      <c r="H39">
        <v>178.37799999999999</v>
      </c>
      <c r="I39" s="63">
        <v>42158</v>
      </c>
      <c r="J39">
        <v>300</v>
      </c>
      <c r="K39">
        <v>543</v>
      </c>
      <c r="L39">
        <v>1</v>
      </c>
      <c r="M39">
        <v>1</v>
      </c>
      <c r="N39">
        <v>1</v>
      </c>
      <c r="O39">
        <v>740</v>
      </c>
      <c r="P39" t="s">
        <v>90</v>
      </c>
      <c r="Q39" t="s">
        <v>66</v>
      </c>
      <c r="R39" t="s">
        <v>66</v>
      </c>
      <c r="S39" t="s">
        <v>69</v>
      </c>
      <c r="T39">
        <v>1966</v>
      </c>
      <c r="U39">
        <v>89.796000000000006</v>
      </c>
      <c r="V39">
        <v>33141</v>
      </c>
      <c r="W39" t="s">
        <v>66</v>
      </c>
    </row>
    <row r="40" spans="1:23">
      <c r="A40" t="s">
        <v>319</v>
      </c>
      <c r="B40">
        <v>71</v>
      </c>
      <c r="C40" t="s">
        <v>469</v>
      </c>
      <c r="D40" t="s">
        <v>470</v>
      </c>
      <c r="E40" s="16">
        <v>219900</v>
      </c>
      <c r="F40">
        <v>628.28599999999994</v>
      </c>
      <c r="G40" s="16">
        <v>200000</v>
      </c>
      <c r="H40">
        <v>571.42899999999997</v>
      </c>
      <c r="I40" s="63">
        <v>42153</v>
      </c>
      <c r="J40">
        <v>0</v>
      </c>
      <c r="K40" s="16">
        <v>1458</v>
      </c>
      <c r="L40">
        <v>0</v>
      </c>
      <c r="M40">
        <v>1</v>
      </c>
      <c r="N40">
        <v>0</v>
      </c>
      <c r="O40">
        <v>350</v>
      </c>
      <c r="P40" t="s">
        <v>272</v>
      </c>
      <c r="Q40" t="s">
        <v>66</v>
      </c>
      <c r="R40" t="s">
        <v>66</v>
      </c>
      <c r="S40" t="s">
        <v>69</v>
      </c>
      <c r="T40">
        <v>1948</v>
      </c>
      <c r="U40">
        <v>90.95</v>
      </c>
      <c r="V40">
        <v>33141</v>
      </c>
      <c r="W40" t="s">
        <v>66</v>
      </c>
    </row>
    <row r="41" spans="1:23">
      <c r="A41" t="s">
        <v>319</v>
      </c>
      <c r="B41">
        <v>94</v>
      </c>
      <c r="C41" t="s">
        <v>376</v>
      </c>
      <c r="D41" t="s">
        <v>472</v>
      </c>
      <c r="E41" s="16">
        <v>225000</v>
      </c>
      <c r="F41">
        <v>248.619</v>
      </c>
      <c r="G41" s="16">
        <v>223500</v>
      </c>
      <c r="H41">
        <v>246.96100000000001</v>
      </c>
      <c r="I41" s="63">
        <v>42153</v>
      </c>
      <c r="J41">
        <v>516</v>
      </c>
      <c r="K41" s="16">
        <v>2036</v>
      </c>
      <c r="L41">
        <v>1</v>
      </c>
      <c r="M41">
        <v>1</v>
      </c>
      <c r="N41">
        <v>0</v>
      </c>
      <c r="O41">
        <v>905</v>
      </c>
      <c r="P41" t="s">
        <v>90</v>
      </c>
      <c r="Q41" t="s">
        <v>66</v>
      </c>
      <c r="R41" t="s">
        <v>68</v>
      </c>
      <c r="S41" t="s">
        <v>69</v>
      </c>
      <c r="T41">
        <v>1970</v>
      </c>
      <c r="U41">
        <v>99.332999999999998</v>
      </c>
      <c r="V41">
        <v>33141</v>
      </c>
      <c r="W41" t="s">
        <v>66</v>
      </c>
    </row>
    <row r="42" spans="1:23">
      <c r="A42" t="s">
        <v>319</v>
      </c>
      <c r="B42">
        <v>4</v>
      </c>
      <c r="C42" t="s">
        <v>477</v>
      </c>
      <c r="D42" t="s">
        <v>478</v>
      </c>
      <c r="E42" s="16">
        <v>155000</v>
      </c>
      <c r="F42">
        <v>268.63099999999997</v>
      </c>
      <c r="G42" s="16">
        <v>135000</v>
      </c>
      <c r="H42">
        <v>233.96899999999999</v>
      </c>
      <c r="I42" s="63">
        <v>42146</v>
      </c>
      <c r="J42">
        <v>0</v>
      </c>
      <c r="K42">
        <v>366</v>
      </c>
      <c r="L42">
        <v>1</v>
      </c>
      <c r="M42">
        <v>1</v>
      </c>
      <c r="N42">
        <v>0</v>
      </c>
      <c r="O42">
        <v>577</v>
      </c>
      <c r="P42" t="s">
        <v>355</v>
      </c>
      <c r="Q42" t="s">
        <v>66</v>
      </c>
      <c r="R42" t="s">
        <v>66</v>
      </c>
      <c r="S42" t="s">
        <v>69</v>
      </c>
      <c r="T42">
        <v>1948</v>
      </c>
      <c r="U42">
        <v>87.096999999999994</v>
      </c>
      <c r="V42">
        <v>33141</v>
      </c>
      <c r="W42" t="s">
        <v>66</v>
      </c>
    </row>
    <row r="43" spans="1:23">
      <c r="A43" t="s">
        <v>319</v>
      </c>
      <c r="B43">
        <v>29</v>
      </c>
      <c r="C43" t="s">
        <v>483</v>
      </c>
      <c r="D43" t="s">
        <v>484</v>
      </c>
      <c r="E43" s="16">
        <v>260000</v>
      </c>
      <c r="F43">
        <v>209.00299999999999</v>
      </c>
      <c r="G43" s="16">
        <v>240000</v>
      </c>
      <c r="H43">
        <v>192.92599999999999</v>
      </c>
      <c r="I43" s="63">
        <v>42144</v>
      </c>
      <c r="J43">
        <v>293</v>
      </c>
      <c r="K43" s="16">
        <v>4010</v>
      </c>
      <c r="L43">
        <v>2</v>
      </c>
      <c r="M43">
        <v>2</v>
      </c>
      <c r="N43">
        <v>0</v>
      </c>
      <c r="O43" s="16">
        <v>1244</v>
      </c>
      <c r="P43" t="s">
        <v>79</v>
      </c>
      <c r="Q43" t="s">
        <v>66</v>
      </c>
      <c r="R43" t="s">
        <v>66</v>
      </c>
      <c r="S43" t="s">
        <v>69</v>
      </c>
      <c r="T43">
        <v>1981</v>
      </c>
      <c r="U43">
        <v>92.308000000000007</v>
      </c>
      <c r="V43">
        <v>33141</v>
      </c>
      <c r="W43" t="s">
        <v>66</v>
      </c>
    </row>
    <row r="44" spans="1:23">
      <c r="A44" t="s">
        <v>319</v>
      </c>
      <c r="B44">
        <v>26</v>
      </c>
      <c r="C44" t="s">
        <v>489</v>
      </c>
      <c r="D44" t="s">
        <v>490</v>
      </c>
      <c r="E44" s="16">
        <v>149900</v>
      </c>
      <c r="F44">
        <v>214.143</v>
      </c>
      <c r="G44" s="16">
        <v>149900</v>
      </c>
      <c r="H44">
        <v>214.143</v>
      </c>
      <c r="I44" s="63">
        <v>42139</v>
      </c>
      <c r="J44">
        <v>238</v>
      </c>
      <c r="K44" s="16">
        <v>1314</v>
      </c>
      <c r="L44">
        <v>1</v>
      </c>
      <c r="M44">
        <v>1</v>
      </c>
      <c r="N44">
        <v>1</v>
      </c>
      <c r="O44">
        <v>700</v>
      </c>
      <c r="P44" t="s">
        <v>90</v>
      </c>
      <c r="Q44" t="s">
        <v>66</v>
      </c>
      <c r="R44" t="s">
        <v>66</v>
      </c>
      <c r="S44" t="s">
        <v>69</v>
      </c>
      <c r="T44">
        <v>1978</v>
      </c>
      <c r="U44">
        <v>100</v>
      </c>
      <c r="V44">
        <v>33141</v>
      </c>
      <c r="W44" t="s">
        <v>66</v>
      </c>
    </row>
    <row r="45" spans="1:23">
      <c r="A45" t="s">
        <v>319</v>
      </c>
      <c r="B45">
        <v>93</v>
      </c>
      <c r="C45" t="s">
        <v>497</v>
      </c>
      <c r="D45" t="s">
        <v>498</v>
      </c>
      <c r="E45" s="16">
        <v>90000</v>
      </c>
      <c r="F45">
        <v>229.59200000000001</v>
      </c>
      <c r="G45" s="16">
        <v>83000</v>
      </c>
      <c r="H45">
        <v>211.73500000000001</v>
      </c>
      <c r="I45" s="63">
        <v>42137</v>
      </c>
      <c r="J45">
        <v>150</v>
      </c>
      <c r="K45">
        <v>97</v>
      </c>
      <c r="L45">
        <v>0</v>
      </c>
      <c r="M45">
        <v>1</v>
      </c>
      <c r="N45">
        <v>0</v>
      </c>
      <c r="O45">
        <v>392</v>
      </c>
      <c r="P45" t="s">
        <v>72</v>
      </c>
      <c r="Q45" t="s">
        <v>66</v>
      </c>
      <c r="R45" t="s">
        <v>66</v>
      </c>
      <c r="S45" t="s">
        <v>69</v>
      </c>
      <c r="T45">
        <v>1951</v>
      </c>
      <c r="U45">
        <v>92.221999999999994</v>
      </c>
      <c r="V45">
        <v>33141</v>
      </c>
      <c r="W45" t="s">
        <v>66</v>
      </c>
    </row>
    <row r="46" spans="1:23">
      <c r="A46" t="s">
        <v>319</v>
      </c>
      <c r="B46">
        <v>77</v>
      </c>
      <c r="C46" t="s">
        <v>504</v>
      </c>
      <c r="D46" t="s">
        <v>505</v>
      </c>
      <c r="E46" s="16">
        <v>90000</v>
      </c>
      <c r="F46">
        <v>225</v>
      </c>
      <c r="G46" s="16">
        <v>65000</v>
      </c>
      <c r="H46">
        <v>162.5</v>
      </c>
      <c r="I46" s="63">
        <v>42135</v>
      </c>
      <c r="J46">
        <v>125</v>
      </c>
      <c r="K46">
        <v>708</v>
      </c>
      <c r="L46">
        <v>0</v>
      </c>
      <c r="M46">
        <v>1</v>
      </c>
      <c r="N46">
        <v>0</v>
      </c>
      <c r="O46">
        <v>400</v>
      </c>
      <c r="P46" t="s">
        <v>72</v>
      </c>
      <c r="Q46" t="s">
        <v>66</v>
      </c>
      <c r="R46" t="s">
        <v>66</v>
      </c>
      <c r="S46" t="s">
        <v>363</v>
      </c>
      <c r="T46">
        <v>1957</v>
      </c>
      <c r="U46">
        <v>72.221999999999994</v>
      </c>
      <c r="V46">
        <v>33141</v>
      </c>
      <c r="W46" t="s">
        <v>66</v>
      </c>
    </row>
    <row r="47" spans="1:23">
      <c r="A47" t="s">
        <v>319</v>
      </c>
      <c r="B47">
        <v>16</v>
      </c>
      <c r="C47" t="s">
        <v>502</v>
      </c>
      <c r="D47" t="s">
        <v>503</v>
      </c>
      <c r="E47" s="16">
        <v>129900</v>
      </c>
      <c r="F47">
        <v>258.25</v>
      </c>
      <c r="G47" s="16">
        <v>127500</v>
      </c>
      <c r="H47">
        <v>253.47900000000001</v>
      </c>
      <c r="I47" s="63">
        <v>42135</v>
      </c>
      <c r="J47">
        <v>207</v>
      </c>
      <c r="K47">
        <v>576</v>
      </c>
      <c r="L47">
        <v>0</v>
      </c>
      <c r="M47">
        <v>1</v>
      </c>
      <c r="N47">
        <v>0</v>
      </c>
      <c r="O47">
        <v>503</v>
      </c>
      <c r="P47" t="s">
        <v>90</v>
      </c>
      <c r="Q47" t="s">
        <v>66</v>
      </c>
      <c r="R47" t="s">
        <v>66</v>
      </c>
      <c r="S47" t="s">
        <v>69</v>
      </c>
      <c r="T47">
        <v>1970</v>
      </c>
      <c r="U47">
        <v>98.152000000000001</v>
      </c>
      <c r="V47">
        <v>33141</v>
      </c>
      <c r="W47" t="s">
        <v>66</v>
      </c>
    </row>
    <row r="48" spans="1:23">
      <c r="A48" t="s">
        <v>319</v>
      </c>
      <c r="B48">
        <v>31</v>
      </c>
      <c r="C48" t="s">
        <v>343</v>
      </c>
      <c r="D48" t="s">
        <v>507</v>
      </c>
      <c r="E48" s="16">
        <v>380000</v>
      </c>
      <c r="F48">
        <v>295.26</v>
      </c>
      <c r="G48" s="16">
        <v>365000</v>
      </c>
      <c r="H48">
        <v>283.60500000000002</v>
      </c>
      <c r="I48" s="63">
        <v>42135</v>
      </c>
      <c r="J48">
        <v>700</v>
      </c>
      <c r="K48" s="16">
        <v>2928</v>
      </c>
      <c r="L48">
        <v>2</v>
      </c>
      <c r="M48">
        <v>2</v>
      </c>
      <c r="N48">
        <v>0</v>
      </c>
      <c r="O48" s="16">
        <v>1287</v>
      </c>
      <c r="P48" t="s">
        <v>90</v>
      </c>
      <c r="Q48" t="s">
        <v>66</v>
      </c>
      <c r="R48" t="s">
        <v>66</v>
      </c>
      <c r="S48" t="s">
        <v>69</v>
      </c>
      <c r="T48">
        <v>1970</v>
      </c>
      <c r="U48">
        <v>96.052999999999997</v>
      </c>
      <c r="V48">
        <v>33141</v>
      </c>
      <c r="W48" t="s">
        <v>66</v>
      </c>
    </row>
    <row r="49" spans="1:23">
      <c r="A49" t="s">
        <v>319</v>
      </c>
      <c r="B49">
        <v>42</v>
      </c>
      <c r="C49" t="s">
        <v>510</v>
      </c>
      <c r="D49" t="s">
        <v>511</v>
      </c>
      <c r="E49" s="16">
        <v>180000</v>
      </c>
      <c r="F49">
        <v>172.249</v>
      </c>
      <c r="G49" s="16">
        <v>172000</v>
      </c>
      <c r="H49">
        <v>164.59299999999999</v>
      </c>
      <c r="I49" s="63">
        <v>42132</v>
      </c>
      <c r="J49">
        <v>656</v>
      </c>
      <c r="K49" s="16">
        <v>2001</v>
      </c>
      <c r="L49">
        <v>2</v>
      </c>
      <c r="M49">
        <v>2</v>
      </c>
      <c r="N49">
        <v>0</v>
      </c>
      <c r="O49" s="16">
        <v>1045</v>
      </c>
      <c r="P49" t="s">
        <v>79</v>
      </c>
      <c r="Q49" t="s">
        <v>66</v>
      </c>
      <c r="R49" t="s">
        <v>66</v>
      </c>
      <c r="S49" t="s">
        <v>69</v>
      </c>
      <c r="T49">
        <v>1964</v>
      </c>
      <c r="U49">
        <v>95.555999999999997</v>
      </c>
      <c r="V49">
        <v>33141</v>
      </c>
      <c r="W49" t="s">
        <v>66</v>
      </c>
    </row>
    <row r="50" spans="1:23">
      <c r="A50" t="s">
        <v>319</v>
      </c>
      <c r="B50">
        <v>29</v>
      </c>
      <c r="C50" t="s">
        <v>514</v>
      </c>
      <c r="D50" t="s">
        <v>515</v>
      </c>
      <c r="E50" s="16">
        <v>199000</v>
      </c>
      <c r="F50">
        <v>248.75</v>
      </c>
      <c r="G50" s="16">
        <v>190000</v>
      </c>
      <c r="H50">
        <v>237.5</v>
      </c>
      <c r="I50" s="63">
        <v>42129</v>
      </c>
      <c r="J50">
        <v>217</v>
      </c>
      <c r="K50" s="16">
        <v>1898</v>
      </c>
      <c r="L50">
        <v>1</v>
      </c>
      <c r="M50">
        <v>1</v>
      </c>
      <c r="N50">
        <v>1</v>
      </c>
      <c r="O50">
        <v>800</v>
      </c>
      <c r="P50" t="s">
        <v>90</v>
      </c>
      <c r="Q50" t="s">
        <v>66</v>
      </c>
      <c r="R50" t="s">
        <v>66</v>
      </c>
      <c r="S50" t="s">
        <v>69</v>
      </c>
      <c r="T50">
        <v>1976</v>
      </c>
      <c r="U50">
        <v>95.477000000000004</v>
      </c>
      <c r="V50">
        <v>33141</v>
      </c>
      <c r="W50" t="s">
        <v>66</v>
      </c>
    </row>
    <row r="51" spans="1:23">
      <c r="A51" t="s">
        <v>319</v>
      </c>
      <c r="B51">
        <v>163</v>
      </c>
      <c r="C51" t="s">
        <v>523</v>
      </c>
      <c r="D51" t="s">
        <v>524</v>
      </c>
      <c r="E51" s="16">
        <v>121000</v>
      </c>
      <c r="F51">
        <v>161.333</v>
      </c>
      <c r="G51" s="16">
        <v>117000</v>
      </c>
      <c r="H51">
        <v>156</v>
      </c>
      <c r="I51" s="63">
        <v>42124</v>
      </c>
      <c r="J51" s="16">
        <v>1275</v>
      </c>
      <c r="K51">
        <v>525</v>
      </c>
      <c r="L51">
        <v>1</v>
      </c>
      <c r="M51">
        <v>1</v>
      </c>
      <c r="N51">
        <v>0</v>
      </c>
      <c r="O51">
        <v>750</v>
      </c>
      <c r="P51" t="s">
        <v>90</v>
      </c>
      <c r="Q51" t="s">
        <v>66</v>
      </c>
      <c r="R51" t="s">
        <v>66</v>
      </c>
      <c r="S51" t="s">
        <v>69</v>
      </c>
      <c r="T51">
        <v>1964</v>
      </c>
      <c r="U51">
        <v>96.694000000000003</v>
      </c>
      <c r="V51">
        <v>33141</v>
      </c>
      <c r="W51" t="s">
        <v>66</v>
      </c>
    </row>
    <row r="52" spans="1:23">
      <c r="A52" t="s">
        <v>319</v>
      </c>
      <c r="B52">
        <v>171</v>
      </c>
      <c r="C52" t="s">
        <v>521</v>
      </c>
      <c r="D52" t="s">
        <v>522</v>
      </c>
      <c r="E52" s="16">
        <v>230000</v>
      </c>
      <c r="F52">
        <v>249.458</v>
      </c>
      <c r="G52" s="16">
        <v>227000</v>
      </c>
      <c r="H52">
        <v>246.20400000000001</v>
      </c>
      <c r="I52" s="63">
        <v>42124</v>
      </c>
      <c r="J52">
        <v>525</v>
      </c>
      <c r="K52" s="16">
        <v>1798</v>
      </c>
      <c r="L52">
        <v>1</v>
      </c>
      <c r="M52">
        <v>1</v>
      </c>
      <c r="N52">
        <v>0</v>
      </c>
      <c r="O52">
        <v>922</v>
      </c>
      <c r="P52" t="s">
        <v>90</v>
      </c>
      <c r="Q52" t="s">
        <v>66</v>
      </c>
      <c r="R52" t="s">
        <v>66</v>
      </c>
      <c r="S52" t="s">
        <v>69</v>
      </c>
      <c r="T52">
        <v>1970</v>
      </c>
      <c r="U52">
        <v>98.695999999999998</v>
      </c>
      <c r="V52">
        <v>33141</v>
      </c>
      <c r="W52" t="s">
        <v>66</v>
      </c>
    </row>
    <row r="53" spans="1:23">
      <c r="A53" t="s">
        <v>319</v>
      </c>
      <c r="B53">
        <v>84</v>
      </c>
      <c r="C53" t="s">
        <v>527</v>
      </c>
      <c r="D53" t="s">
        <v>528</v>
      </c>
      <c r="E53" s="16">
        <v>235000</v>
      </c>
      <c r="F53">
        <v>307.19</v>
      </c>
      <c r="G53" s="16">
        <v>200000</v>
      </c>
      <c r="H53">
        <v>261.43799999999999</v>
      </c>
      <c r="I53" s="63">
        <v>42122</v>
      </c>
      <c r="J53">
        <v>0</v>
      </c>
      <c r="K53" s="16">
        <v>2293</v>
      </c>
      <c r="L53">
        <v>1</v>
      </c>
      <c r="M53">
        <v>1</v>
      </c>
      <c r="N53">
        <v>1</v>
      </c>
      <c r="O53">
        <v>765</v>
      </c>
      <c r="P53" t="s">
        <v>90</v>
      </c>
      <c r="Q53" t="s">
        <v>66</v>
      </c>
      <c r="R53" t="s">
        <v>66</v>
      </c>
      <c r="S53" t="s">
        <v>69</v>
      </c>
      <c r="T53">
        <v>1980</v>
      </c>
      <c r="U53">
        <v>85.105999999999995</v>
      </c>
      <c r="V53">
        <v>33141</v>
      </c>
      <c r="W53" t="s">
        <v>66</v>
      </c>
    </row>
    <row r="54" spans="1:23">
      <c r="A54" t="s">
        <v>319</v>
      </c>
      <c r="B54">
        <v>43</v>
      </c>
      <c r="C54" t="s">
        <v>529</v>
      </c>
      <c r="D54" t="s">
        <v>530</v>
      </c>
      <c r="E54" s="16">
        <v>179900</v>
      </c>
      <c r="F54">
        <v>172.15299999999999</v>
      </c>
      <c r="G54" s="16">
        <v>175000</v>
      </c>
      <c r="H54">
        <v>167.464</v>
      </c>
      <c r="I54" s="63">
        <v>42121</v>
      </c>
      <c r="J54">
        <v>656</v>
      </c>
      <c r="K54" s="16">
        <v>1772</v>
      </c>
      <c r="L54">
        <v>2</v>
      </c>
      <c r="M54">
        <v>2</v>
      </c>
      <c r="N54">
        <v>0</v>
      </c>
      <c r="O54" s="16">
        <v>1045</v>
      </c>
      <c r="P54" t="s">
        <v>79</v>
      </c>
      <c r="Q54" t="s">
        <v>66</v>
      </c>
      <c r="R54" t="s">
        <v>66</v>
      </c>
      <c r="S54" t="s">
        <v>69</v>
      </c>
      <c r="T54">
        <v>1964</v>
      </c>
      <c r="U54">
        <v>97.275999999999996</v>
      </c>
      <c r="V54">
        <v>33141</v>
      </c>
      <c r="W54" t="s">
        <v>66</v>
      </c>
    </row>
    <row r="55" spans="1:23">
      <c r="A55" t="s">
        <v>319</v>
      </c>
      <c r="B55">
        <v>308</v>
      </c>
      <c r="C55" t="s">
        <v>536</v>
      </c>
      <c r="D55" t="s">
        <v>537</v>
      </c>
      <c r="E55" s="16">
        <v>400000</v>
      </c>
      <c r="F55">
        <v>307.92899999999997</v>
      </c>
      <c r="G55" s="16">
        <v>345000</v>
      </c>
      <c r="H55">
        <v>265.589</v>
      </c>
      <c r="I55" s="63">
        <v>42118</v>
      </c>
      <c r="J55">
        <v>739</v>
      </c>
      <c r="K55" s="16">
        <v>2956</v>
      </c>
      <c r="L55">
        <v>2</v>
      </c>
      <c r="M55">
        <v>2</v>
      </c>
      <c r="N55">
        <v>0</v>
      </c>
      <c r="O55" s="16">
        <v>1299</v>
      </c>
      <c r="P55" t="s">
        <v>396</v>
      </c>
      <c r="Q55" t="s">
        <v>66</v>
      </c>
      <c r="R55" t="s">
        <v>66</v>
      </c>
      <c r="S55" t="s">
        <v>69</v>
      </c>
      <c r="T55">
        <v>1970</v>
      </c>
      <c r="U55">
        <v>86.25</v>
      </c>
      <c r="V55">
        <v>33141</v>
      </c>
      <c r="W55" t="s">
        <v>66</v>
      </c>
    </row>
    <row r="56" spans="1:23">
      <c r="A56" t="s">
        <v>319</v>
      </c>
      <c r="B56">
        <v>261</v>
      </c>
      <c r="C56" t="s">
        <v>543</v>
      </c>
      <c r="D56" t="s">
        <v>544</v>
      </c>
      <c r="E56" s="16">
        <v>245000</v>
      </c>
      <c r="F56">
        <v>226.852</v>
      </c>
      <c r="G56" s="16">
        <v>245500</v>
      </c>
      <c r="H56">
        <v>227.315</v>
      </c>
      <c r="I56" s="63">
        <v>42117</v>
      </c>
      <c r="J56">
        <v>516</v>
      </c>
      <c r="K56" s="16">
        <v>4566</v>
      </c>
      <c r="L56">
        <v>2</v>
      </c>
      <c r="M56">
        <v>2</v>
      </c>
      <c r="N56">
        <v>0</v>
      </c>
      <c r="O56" s="16">
        <v>1080</v>
      </c>
      <c r="P56" t="s">
        <v>90</v>
      </c>
      <c r="Q56" t="s">
        <v>68</v>
      </c>
      <c r="R56" t="s">
        <v>66</v>
      </c>
      <c r="S56" t="s">
        <v>69</v>
      </c>
      <c r="T56">
        <v>1999</v>
      </c>
      <c r="U56">
        <v>100.20399999999999</v>
      </c>
      <c r="V56">
        <v>33141</v>
      </c>
      <c r="W56" t="s">
        <v>66</v>
      </c>
    </row>
    <row r="57" spans="1:23">
      <c r="A57" t="s">
        <v>319</v>
      </c>
      <c r="B57">
        <v>57</v>
      </c>
      <c r="C57" t="s">
        <v>548</v>
      </c>
      <c r="D57" t="s">
        <v>549</v>
      </c>
      <c r="E57" s="16">
        <v>264000</v>
      </c>
      <c r="F57">
        <v>245.125</v>
      </c>
      <c r="G57" s="16">
        <v>255000</v>
      </c>
      <c r="H57">
        <v>236.76900000000001</v>
      </c>
      <c r="I57" s="63">
        <v>42114</v>
      </c>
      <c r="J57">
        <v>897</v>
      </c>
      <c r="K57" s="16">
        <v>1032</v>
      </c>
      <c r="L57">
        <v>2</v>
      </c>
      <c r="M57">
        <v>2</v>
      </c>
      <c r="N57">
        <v>0</v>
      </c>
      <c r="O57" s="16">
        <v>1077</v>
      </c>
      <c r="P57" t="s">
        <v>90</v>
      </c>
      <c r="Q57" t="s">
        <v>66</v>
      </c>
      <c r="R57" t="s">
        <v>66</v>
      </c>
      <c r="S57" t="s">
        <v>69</v>
      </c>
      <c r="T57">
        <v>1970</v>
      </c>
      <c r="U57">
        <v>96.590999999999994</v>
      </c>
      <c r="V57">
        <v>33141</v>
      </c>
      <c r="W57" t="s">
        <v>66</v>
      </c>
    </row>
    <row r="58" spans="1:23">
      <c r="A58" t="s">
        <v>319</v>
      </c>
      <c r="B58">
        <v>16</v>
      </c>
      <c r="C58" t="s">
        <v>552</v>
      </c>
      <c r="D58" t="s">
        <v>553</v>
      </c>
      <c r="E58" s="16">
        <v>159000</v>
      </c>
      <c r="F58">
        <v>162.245</v>
      </c>
      <c r="G58" s="16">
        <v>155000</v>
      </c>
      <c r="H58">
        <v>158.16300000000001</v>
      </c>
      <c r="I58" s="63">
        <v>42111</v>
      </c>
      <c r="J58">
        <v>345</v>
      </c>
      <c r="K58" s="16">
        <v>1941</v>
      </c>
      <c r="L58">
        <v>1</v>
      </c>
      <c r="M58">
        <v>1</v>
      </c>
      <c r="N58">
        <v>1</v>
      </c>
      <c r="O58">
        <v>980</v>
      </c>
      <c r="P58" t="s">
        <v>90</v>
      </c>
      <c r="Q58" t="s">
        <v>66</v>
      </c>
      <c r="R58" t="s">
        <v>66</v>
      </c>
      <c r="S58" t="s">
        <v>69</v>
      </c>
      <c r="T58">
        <v>1972</v>
      </c>
      <c r="U58">
        <v>97.483999999999995</v>
      </c>
      <c r="V58">
        <v>33141</v>
      </c>
      <c r="W58" t="s">
        <v>66</v>
      </c>
    </row>
    <row r="59" spans="1:23">
      <c r="A59" t="s">
        <v>319</v>
      </c>
      <c r="B59">
        <v>8</v>
      </c>
      <c r="C59" t="s">
        <v>557</v>
      </c>
      <c r="D59" t="s">
        <v>558</v>
      </c>
      <c r="E59" s="16">
        <v>385000</v>
      </c>
      <c r="F59">
        <v>291.66699999999997</v>
      </c>
      <c r="G59" s="16">
        <v>370000</v>
      </c>
      <c r="H59">
        <v>280.303</v>
      </c>
      <c r="I59" s="63">
        <v>42109</v>
      </c>
      <c r="J59">
        <v>658</v>
      </c>
      <c r="K59">
        <v>986</v>
      </c>
      <c r="L59">
        <v>2</v>
      </c>
      <c r="M59">
        <v>3</v>
      </c>
      <c r="N59">
        <v>0</v>
      </c>
      <c r="O59" s="16">
        <v>1320</v>
      </c>
      <c r="P59" t="s">
        <v>90</v>
      </c>
      <c r="Q59" t="s">
        <v>66</v>
      </c>
      <c r="R59" t="s">
        <v>66</v>
      </c>
      <c r="S59" t="s">
        <v>69</v>
      </c>
      <c r="T59">
        <v>1998</v>
      </c>
      <c r="U59">
        <v>96.103999999999999</v>
      </c>
      <c r="V59">
        <v>33141</v>
      </c>
      <c r="W59" t="s">
        <v>66</v>
      </c>
    </row>
    <row r="60" spans="1:23">
      <c r="A60" t="s">
        <v>319</v>
      </c>
      <c r="B60">
        <v>0</v>
      </c>
      <c r="C60" t="s">
        <v>568</v>
      </c>
      <c r="D60" t="s">
        <v>569</v>
      </c>
      <c r="E60" s="16">
        <v>155000</v>
      </c>
      <c r="F60">
        <v>246.03200000000001</v>
      </c>
      <c r="G60" s="16">
        <v>150000</v>
      </c>
      <c r="H60">
        <v>238.095</v>
      </c>
      <c r="I60" s="63">
        <v>42108</v>
      </c>
      <c r="J60">
        <v>200</v>
      </c>
      <c r="K60" s="16">
        <v>1325</v>
      </c>
      <c r="L60">
        <v>2</v>
      </c>
      <c r="M60">
        <v>1</v>
      </c>
      <c r="N60">
        <v>0</v>
      </c>
      <c r="O60">
        <v>630</v>
      </c>
      <c r="P60" t="s">
        <v>355</v>
      </c>
      <c r="Q60" t="s">
        <v>66</v>
      </c>
      <c r="R60" t="s">
        <v>66</v>
      </c>
      <c r="S60" t="s">
        <v>69</v>
      </c>
      <c r="T60">
        <v>1948</v>
      </c>
      <c r="U60">
        <v>96.774000000000001</v>
      </c>
      <c r="V60">
        <v>33141</v>
      </c>
      <c r="W60" t="s">
        <v>66</v>
      </c>
    </row>
    <row r="61" spans="1:23">
      <c r="A61" t="s">
        <v>319</v>
      </c>
      <c r="B61">
        <v>42</v>
      </c>
      <c r="C61" t="s">
        <v>565</v>
      </c>
      <c r="D61" t="s">
        <v>566</v>
      </c>
      <c r="E61" s="16">
        <v>126500</v>
      </c>
      <c r="F61">
        <v>170.48500000000001</v>
      </c>
      <c r="G61" s="16">
        <v>127500</v>
      </c>
      <c r="H61">
        <v>171.833</v>
      </c>
      <c r="I61" s="63">
        <v>42108</v>
      </c>
      <c r="J61">
        <v>269</v>
      </c>
      <c r="K61" s="16">
        <v>1201</v>
      </c>
      <c r="L61">
        <v>1</v>
      </c>
      <c r="M61">
        <v>1</v>
      </c>
      <c r="N61">
        <v>0</v>
      </c>
      <c r="O61">
        <v>742</v>
      </c>
      <c r="P61" t="s">
        <v>72</v>
      </c>
      <c r="Q61" t="s">
        <v>68</v>
      </c>
      <c r="R61" t="s">
        <v>66</v>
      </c>
      <c r="S61" t="s">
        <v>69</v>
      </c>
      <c r="T61">
        <v>1955</v>
      </c>
      <c r="U61">
        <v>100.791</v>
      </c>
      <c r="V61">
        <v>33141</v>
      </c>
      <c r="W61" t="s">
        <v>66</v>
      </c>
    </row>
    <row r="62" spans="1:23">
      <c r="A62" t="s">
        <v>319</v>
      </c>
      <c r="B62">
        <v>86</v>
      </c>
      <c r="C62" t="s">
        <v>567</v>
      </c>
      <c r="D62" t="s">
        <v>158</v>
      </c>
      <c r="E62" s="16">
        <v>230000</v>
      </c>
      <c r="F62">
        <v>182.54</v>
      </c>
      <c r="G62" s="16">
        <v>190000</v>
      </c>
      <c r="H62">
        <v>150.79400000000001</v>
      </c>
      <c r="I62" s="63">
        <v>42108</v>
      </c>
      <c r="J62">
        <v>300</v>
      </c>
      <c r="K62" s="16">
        <v>2146</v>
      </c>
      <c r="L62">
        <v>2</v>
      </c>
      <c r="M62">
        <v>2</v>
      </c>
      <c r="N62">
        <v>0</v>
      </c>
      <c r="O62" s="16">
        <v>1260</v>
      </c>
      <c r="P62" t="s">
        <v>90</v>
      </c>
      <c r="Q62" t="s">
        <v>66</v>
      </c>
      <c r="R62" t="s">
        <v>66</v>
      </c>
      <c r="S62" t="s">
        <v>69</v>
      </c>
      <c r="T62">
        <v>1977</v>
      </c>
      <c r="U62">
        <v>82.608999999999995</v>
      </c>
      <c r="V62">
        <v>33141</v>
      </c>
      <c r="W62" t="s">
        <v>66</v>
      </c>
    </row>
    <row r="63" spans="1:23">
      <c r="A63" t="s">
        <v>319</v>
      </c>
      <c r="B63">
        <v>168</v>
      </c>
      <c r="C63" t="s">
        <v>577</v>
      </c>
      <c r="D63" t="s">
        <v>578</v>
      </c>
      <c r="E63" s="16">
        <v>525000</v>
      </c>
      <c r="F63">
        <v>386.029</v>
      </c>
      <c r="G63" s="16">
        <v>495000</v>
      </c>
      <c r="H63">
        <v>363.971</v>
      </c>
      <c r="I63" s="63">
        <v>42102</v>
      </c>
      <c r="J63">
        <v>437</v>
      </c>
      <c r="K63" s="16">
        <v>4272</v>
      </c>
      <c r="L63">
        <v>2</v>
      </c>
      <c r="M63">
        <v>2</v>
      </c>
      <c r="N63">
        <v>0</v>
      </c>
      <c r="O63" s="16">
        <v>1360</v>
      </c>
      <c r="P63" t="s">
        <v>90</v>
      </c>
      <c r="Q63" t="s">
        <v>66</v>
      </c>
      <c r="R63" t="s">
        <v>66</v>
      </c>
      <c r="S63" t="s">
        <v>69</v>
      </c>
      <c r="T63">
        <v>2000</v>
      </c>
      <c r="U63">
        <v>94.286000000000001</v>
      </c>
      <c r="V63">
        <v>33141</v>
      </c>
      <c r="W63" t="s">
        <v>66</v>
      </c>
    </row>
    <row r="64" spans="1:23">
      <c r="A64" t="s">
        <v>319</v>
      </c>
      <c r="B64">
        <v>102</v>
      </c>
      <c r="C64" t="s">
        <v>585</v>
      </c>
      <c r="D64" t="s">
        <v>586</v>
      </c>
      <c r="E64" s="16">
        <v>428000</v>
      </c>
      <c r="F64">
        <v>324.24200000000002</v>
      </c>
      <c r="G64" s="16">
        <v>397500</v>
      </c>
      <c r="H64">
        <v>301.13600000000002</v>
      </c>
      <c r="I64" s="63">
        <v>42097</v>
      </c>
      <c r="J64">
        <v>559</v>
      </c>
      <c r="K64" s="16">
        <v>3048</v>
      </c>
      <c r="L64">
        <v>2</v>
      </c>
      <c r="M64">
        <v>2</v>
      </c>
      <c r="N64">
        <v>0</v>
      </c>
      <c r="O64" s="16">
        <v>1320</v>
      </c>
      <c r="P64" t="s">
        <v>90</v>
      </c>
      <c r="Q64" t="s">
        <v>66</v>
      </c>
      <c r="R64" t="s">
        <v>66</v>
      </c>
      <c r="S64" t="s">
        <v>69</v>
      </c>
      <c r="T64">
        <v>1995</v>
      </c>
      <c r="U64">
        <v>92.873999999999995</v>
      </c>
      <c r="V64">
        <v>33141</v>
      </c>
      <c r="W64" t="s">
        <v>66</v>
      </c>
    </row>
    <row r="65" spans="1:23">
      <c r="A65" t="s">
        <v>319</v>
      </c>
      <c r="B65">
        <v>110</v>
      </c>
      <c r="C65" t="s">
        <v>594</v>
      </c>
      <c r="D65" t="s">
        <v>595</v>
      </c>
      <c r="E65" s="16">
        <v>124900</v>
      </c>
      <c r="F65">
        <v>266.88</v>
      </c>
      <c r="G65" s="16">
        <v>118000</v>
      </c>
      <c r="H65">
        <v>252.137</v>
      </c>
      <c r="I65" s="63">
        <v>42095</v>
      </c>
      <c r="J65">
        <v>0</v>
      </c>
      <c r="K65">
        <v>939</v>
      </c>
      <c r="L65">
        <v>0</v>
      </c>
      <c r="M65">
        <v>1</v>
      </c>
      <c r="N65">
        <v>0</v>
      </c>
      <c r="O65">
        <v>468</v>
      </c>
      <c r="P65" t="s">
        <v>72</v>
      </c>
      <c r="Q65" t="s">
        <v>66</v>
      </c>
      <c r="R65" t="s">
        <v>66</v>
      </c>
      <c r="S65" t="s">
        <v>69</v>
      </c>
      <c r="T65">
        <v>1956</v>
      </c>
      <c r="U65">
        <v>94.475999999999999</v>
      </c>
      <c r="V65">
        <v>33141</v>
      </c>
      <c r="W65" t="s">
        <v>66</v>
      </c>
    </row>
    <row r="66" spans="1:23">
      <c r="A66" t="s">
        <v>319</v>
      </c>
      <c r="B66">
        <v>114</v>
      </c>
      <c r="C66" t="s">
        <v>599</v>
      </c>
      <c r="D66" t="s">
        <v>600</v>
      </c>
      <c r="E66" s="16">
        <v>127900</v>
      </c>
      <c r="F66">
        <v>341.06700000000001</v>
      </c>
      <c r="G66" s="16">
        <v>93000</v>
      </c>
      <c r="H66">
        <v>248</v>
      </c>
      <c r="I66" s="63">
        <v>42094</v>
      </c>
      <c r="J66">
        <v>134</v>
      </c>
      <c r="K66">
        <v>971</v>
      </c>
      <c r="L66">
        <v>0</v>
      </c>
      <c r="M66">
        <v>1</v>
      </c>
      <c r="N66">
        <v>0</v>
      </c>
      <c r="O66">
        <v>375</v>
      </c>
      <c r="P66" t="s">
        <v>355</v>
      </c>
      <c r="Q66" t="s">
        <v>66</v>
      </c>
      <c r="R66" t="s">
        <v>66</v>
      </c>
      <c r="S66" t="s">
        <v>363</v>
      </c>
      <c r="T66">
        <v>1950</v>
      </c>
      <c r="U66">
        <v>72.712999999999994</v>
      </c>
      <c r="V66">
        <v>33141</v>
      </c>
      <c r="W66" t="s">
        <v>66</v>
      </c>
    </row>
    <row r="67" spans="1:23">
      <c r="A67" t="s">
        <v>319</v>
      </c>
      <c r="B67">
        <v>27</v>
      </c>
      <c r="C67" t="s">
        <v>601</v>
      </c>
      <c r="D67" t="s">
        <v>602</v>
      </c>
      <c r="E67" s="16">
        <v>150000</v>
      </c>
      <c r="F67">
        <v>259.96499999999997</v>
      </c>
      <c r="G67" s="16">
        <v>138000</v>
      </c>
      <c r="H67">
        <v>239.16800000000001</v>
      </c>
      <c r="I67" s="63">
        <v>42094</v>
      </c>
      <c r="J67">
        <v>270</v>
      </c>
      <c r="K67" s="16">
        <v>1357</v>
      </c>
      <c r="L67">
        <v>1</v>
      </c>
      <c r="M67">
        <v>1</v>
      </c>
      <c r="N67">
        <v>0</v>
      </c>
      <c r="O67">
        <v>577</v>
      </c>
      <c r="P67" t="s">
        <v>79</v>
      </c>
      <c r="Q67" t="s">
        <v>66</v>
      </c>
      <c r="R67" t="s">
        <v>66</v>
      </c>
      <c r="S67" t="s">
        <v>69</v>
      </c>
      <c r="T67">
        <v>1949</v>
      </c>
      <c r="U67">
        <v>92</v>
      </c>
      <c r="V67">
        <v>33141</v>
      </c>
      <c r="W67" t="s">
        <v>66</v>
      </c>
    </row>
    <row r="68" spans="1:23">
      <c r="A68" t="s">
        <v>319</v>
      </c>
      <c r="B68">
        <v>6</v>
      </c>
      <c r="C68" t="s">
        <v>607</v>
      </c>
      <c r="D68" t="s">
        <v>608</v>
      </c>
      <c r="E68" s="16">
        <v>109000</v>
      </c>
      <c r="F68">
        <v>271.14400000000001</v>
      </c>
      <c r="G68" s="16">
        <v>101000</v>
      </c>
      <c r="H68">
        <v>251.244</v>
      </c>
      <c r="I68" s="63">
        <v>42093</v>
      </c>
      <c r="J68">
        <v>174</v>
      </c>
      <c r="K68" s="16">
        <v>1060</v>
      </c>
      <c r="L68">
        <v>0</v>
      </c>
      <c r="M68">
        <v>1</v>
      </c>
      <c r="N68">
        <v>0</v>
      </c>
      <c r="O68">
        <v>402</v>
      </c>
      <c r="P68" t="s">
        <v>72</v>
      </c>
      <c r="Q68" t="s">
        <v>66</v>
      </c>
      <c r="R68" t="s">
        <v>66</v>
      </c>
      <c r="S68" t="s">
        <v>69</v>
      </c>
      <c r="T68">
        <v>1958</v>
      </c>
      <c r="U68">
        <v>92.661000000000001</v>
      </c>
      <c r="V68">
        <v>33141</v>
      </c>
      <c r="W68" t="s">
        <v>66</v>
      </c>
    </row>
    <row r="69" spans="1:23">
      <c r="A69" t="s">
        <v>319</v>
      </c>
      <c r="B69">
        <v>45</v>
      </c>
      <c r="C69" t="s">
        <v>612</v>
      </c>
      <c r="D69" t="s">
        <v>613</v>
      </c>
      <c r="E69" s="16">
        <v>670000</v>
      </c>
      <c r="F69">
        <v>463.66800000000001</v>
      </c>
      <c r="G69" s="16">
        <v>625000</v>
      </c>
      <c r="H69">
        <v>432.52600000000001</v>
      </c>
      <c r="I69" s="63">
        <v>42090</v>
      </c>
      <c r="J69">
        <v>809</v>
      </c>
      <c r="K69" s="16">
        <v>4230</v>
      </c>
      <c r="L69">
        <v>2</v>
      </c>
      <c r="M69">
        <v>2</v>
      </c>
      <c r="N69">
        <v>1</v>
      </c>
      <c r="O69" s="16">
        <v>1445</v>
      </c>
      <c r="P69" t="s">
        <v>324</v>
      </c>
      <c r="Q69" t="s">
        <v>66</v>
      </c>
      <c r="R69" t="s">
        <v>66</v>
      </c>
      <c r="S69" t="s">
        <v>69</v>
      </c>
      <c r="T69">
        <v>2004</v>
      </c>
      <c r="U69">
        <v>93.284000000000006</v>
      </c>
      <c r="V69">
        <v>33141</v>
      </c>
      <c r="W69" t="s">
        <v>66</v>
      </c>
    </row>
    <row r="70" spans="1:23">
      <c r="A70" t="s">
        <v>319</v>
      </c>
      <c r="B70">
        <v>23</v>
      </c>
      <c r="C70" t="s">
        <v>617</v>
      </c>
      <c r="D70" t="s">
        <v>618</v>
      </c>
      <c r="E70" s="16">
        <v>175000</v>
      </c>
      <c r="F70">
        <v>296.61</v>
      </c>
      <c r="G70" s="16">
        <v>161000</v>
      </c>
      <c r="H70">
        <v>272.88099999999997</v>
      </c>
      <c r="I70" s="63">
        <v>42083</v>
      </c>
      <c r="J70">
        <v>0</v>
      </c>
      <c r="K70" s="16">
        <v>1168</v>
      </c>
      <c r="L70">
        <v>1</v>
      </c>
      <c r="M70">
        <v>1</v>
      </c>
      <c r="N70">
        <v>0</v>
      </c>
      <c r="O70">
        <v>590</v>
      </c>
      <c r="P70" t="s">
        <v>272</v>
      </c>
      <c r="Q70" t="s">
        <v>66</v>
      </c>
      <c r="R70" t="s">
        <v>66</v>
      </c>
      <c r="S70" t="s">
        <v>69</v>
      </c>
      <c r="T70">
        <v>2005</v>
      </c>
      <c r="U70">
        <v>92</v>
      </c>
      <c r="V70">
        <v>33141</v>
      </c>
      <c r="W70" t="s">
        <v>66</v>
      </c>
    </row>
    <row r="71" spans="1:23">
      <c r="A71" t="s">
        <v>319</v>
      </c>
      <c r="B71">
        <v>27</v>
      </c>
      <c r="C71" t="s">
        <v>601</v>
      </c>
      <c r="D71" t="s">
        <v>621</v>
      </c>
      <c r="E71" s="16">
        <v>150000</v>
      </c>
      <c r="F71">
        <v>259.96499999999997</v>
      </c>
      <c r="G71" s="16">
        <v>136500</v>
      </c>
      <c r="H71">
        <v>236.56800000000001</v>
      </c>
      <c r="I71" s="63">
        <v>42082</v>
      </c>
      <c r="J71">
        <v>270</v>
      </c>
      <c r="K71" s="16">
        <v>1529</v>
      </c>
      <c r="L71">
        <v>1</v>
      </c>
      <c r="M71">
        <v>1</v>
      </c>
      <c r="N71">
        <v>0</v>
      </c>
      <c r="O71">
        <v>577</v>
      </c>
      <c r="P71" t="s">
        <v>79</v>
      </c>
      <c r="Q71" t="s">
        <v>66</v>
      </c>
      <c r="R71" t="s">
        <v>66</v>
      </c>
      <c r="S71" t="s">
        <v>69</v>
      </c>
      <c r="T71">
        <v>1949</v>
      </c>
      <c r="U71">
        <v>91</v>
      </c>
      <c r="V71">
        <v>33141</v>
      </c>
      <c r="W71" t="s">
        <v>66</v>
      </c>
    </row>
    <row r="72" spans="1:23">
      <c r="A72" t="s">
        <v>319</v>
      </c>
      <c r="B72">
        <v>117</v>
      </c>
      <c r="C72" t="s">
        <v>623</v>
      </c>
      <c r="D72" t="s">
        <v>624</v>
      </c>
      <c r="E72" s="16">
        <v>133000</v>
      </c>
      <c r="F72">
        <v>226.19</v>
      </c>
      <c r="G72" s="16">
        <v>131000</v>
      </c>
      <c r="H72">
        <v>222.78899999999999</v>
      </c>
      <c r="I72" s="63">
        <v>42081</v>
      </c>
      <c r="J72">
        <v>401</v>
      </c>
      <c r="K72" s="16">
        <v>1003</v>
      </c>
      <c r="L72">
        <v>1</v>
      </c>
      <c r="M72">
        <v>1</v>
      </c>
      <c r="N72">
        <v>0</v>
      </c>
      <c r="O72">
        <v>588</v>
      </c>
      <c r="P72" t="s">
        <v>355</v>
      </c>
      <c r="Q72" t="s">
        <v>66</v>
      </c>
      <c r="R72" t="s">
        <v>66</v>
      </c>
      <c r="S72" t="s">
        <v>69</v>
      </c>
      <c r="T72">
        <v>1959</v>
      </c>
      <c r="U72">
        <v>98.495999999999995</v>
      </c>
      <c r="V72">
        <v>33141</v>
      </c>
      <c r="W72" t="s">
        <v>66</v>
      </c>
    </row>
    <row r="73" spans="1:23">
      <c r="A73" t="s">
        <v>319</v>
      </c>
      <c r="B73">
        <v>72</v>
      </c>
      <c r="C73" t="s">
        <v>625</v>
      </c>
      <c r="D73" t="s">
        <v>626</v>
      </c>
      <c r="E73" s="16">
        <v>125000</v>
      </c>
      <c r="F73">
        <v>211.864</v>
      </c>
      <c r="G73" s="16">
        <v>95000</v>
      </c>
      <c r="H73">
        <v>161.017</v>
      </c>
      <c r="I73" s="63">
        <v>42081</v>
      </c>
      <c r="J73">
        <v>220</v>
      </c>
      <c r="K73">
        <v>926</v>
      </c>
      <c r="L73">
        <v>1</v>
      </c>
      <c r="M73">
        <v>1</v>
      </c>
      <c r="N73">
        <v>0</v>
      </c>
      <c r="O73">
        <v>590</v>
      </c>
      <c r="P73" t="s">
        <v>72</v>
      </c>
      <c r="Q73" t="s">
        <v>66</v>
      </c>
      <c r="R73" t="s">
        <v>66</v>
      </c>
      <c r="S73" t="s">
        <v>69</v>
      </c>
      <c r="T73">
        <v>1951</v>
      </c>
      <c r="U73">
        <v>76</v>
      </c>
      <c r="V73">
        <v>33141</v>
      </c>
      <c r="W73" t="s">
        <v>66</v>
      </c>
    </row>
    <row r="74" spans="1:23">
      <c r="A74" t="s">
        <v>319</v>
      </c>
      <c r="B74">
        <v>110</v>
      </c>
      <c r="C74" t="s">
        <v>382</v>
      </c>
      <c r="D74" t="s">
        <v>383</v>
      </c>
      <c r="E74" s="16">
        <v>94700</v>
      </c>
      <c r="F74">
        <v>159.96600000000001</v>
      </c>
      <c r="G74" s="16">
        <v>90000</v>
      </c>
      <c r="H74">
        <v>152.02699999999999</v>
      </c>
      <c r="I74" s="63">
        <v>42079</v>
      </c>
      <c r="J74">
        <v>0</v>
      </c>
      <c r="K74" s="16">
        <v>1133</v>
      </c>
      <c r="L74">
        <v>1</v>
      </c>
      <c r="M74">
        <v>1</v>
      </c>
      <c r="N74">
        <v>0</v>
      </c>
      <c r="O74">
        <v>592</v>
      </c>
      <c r="P74" t="s">
        <v>355</v>
      </c>
      <c r="Q74" t="s">
        <v>68</v>
      </c>
      <c r="R74" t="s">
        <v>66</v>
      </c>
      <c r="S74" t="s">
        <v>632</v>
      </c>
      <c r="T74">
        <v>1949</v>
      </c>
      <c r="U74">
        <v>95.037000000000006</v>
      </c>
      <c r="V74">
        <v>33141</v>
      </c>
      <c r="W74" t="s">
        <v>66</v>
      </c>
    </row>
    <row r="75" spans="1:23">
      <c r="A75" t="s">
        <v>319</v>
      </c>
      <c r="B75">
        <v>5</v>
      </c>
      <c r="C75" t="s">
        <v>568</v>
      </c>
      <c r="D75" t="s">
        <v>635</v>
      </c>
      <c r="E75" s="16">
        <v>139500</v>
      </c>
      <c r="F75">
        <v>230.96</v>
      </c>
      <c r="G75" s="16">
        <v>140000</v>
      </c>
      <c r="H75">
        <v>231.78800000000001</v>
      </c>
      <c r="I75" s="63">
        <v>42074</v>
      </c>
      <c r="J75">
        <v>200</v>
      </c>
      <c r="K75" s="16">
        <v>1687</v>
      </c>
      <c r="L75">
        <v>1</v>
      </c>
      <c r="M75">
        <v>1</v>
      </c>
      <c r="N75">
        <v>0</v>
      </c>
      <c r="O75">
        <v>604</v>
      </c>
      <c r="P75" t="s">
        <v>72</v>
      </c>
      <c r="Q75" t="s">
        <v>66</v>
      </c>
      <c r="R75" t="s">
        <v>66</v>
      </c>
      <c r="S75" t="s">
        <v>69</v>
      </c>
      <c r="T75">
        <v>1948</v>
      </c>
      <c r="U75">
        <v>100.358</v>
      </c>
      <c r="V75">
        <v>33141</v>
      </c>
      <c r="W75" t="s">
        <v>66</v>
      </c>
    </row>
    <row r="76" spans="1:23">
      <c r="A76" t="s">
        <v>319</v>
      </c>
      <c r="B76">
        <v>4</v>
      </c>
      <c r="C76" t="s">
        <v>636</v>
      </c>
      <c r="D76" t="s">
        <v>637</v>
      </c>
      <c r="E76" s="16">
        <v>123900</v>
      </c>
      <c r="F76">
        <v>233.333</v>
      </c>
      <c r="G76" s="16">
        <v>119500</v>
      </c>
      <c r="H76">
        <v>225.047</v>
      </c>
      <c r="I76" s="63">
        <v>42073</v>
      </c>
      <c r="J76">
        <v>368</v>
      </c>
      <c r="K76" s="16">
        <v>1080</v>
      </c>
      <c r="L76">
        <v>1</v>
      </c>
      <c r="M76">
        <v>1</v>
      </c>
      <c r="N76">
        <v>0</v>
      </c>
      <c r="O76">
        <v>531</v>
      </c>
      <c r="P76" t="s">
        <v>72</v>
      </c>
      <c r="Q76" t="s">
        <v>66</v>
      </c>
      <c r="R76" t="s">
        <v>66</v>
      </c>
      <c r="S76" t="s">
        <v>69</v>
      </c>
      <c r="T76">
        <v>1952</v>
      </c>
      <c r="U76">
        <v>96.448999999999998</v>
      </c>
      <c r="V76">
        <v>33141</v>
      </c>
      <c r="W76" t="s">
        <v>66</v>
      </c>
    </row>
    <row r="77" spans="1:23">
      <c r="A77" t="s">
        <v>319</v>
      </c>
      <c r="B77">
        <v>49</v>
      </c>
      <c r="C77" t="s">
        <v>645</v>
      </c>
      <c r="D77" t="s">
        <v>460</v>
      </c>
      <c r="E77" s="16">
        <v>79800</v>
      </c>
      <c r="F77">
        <v>171.613</v>
      </c>
      <c r="G77" s="16">
        <v>73399</v>
      </c>
      <c r="H77">
        <v>157.84700000000001</v>
      </c>
      <c r="I77" s="63">
        <v>42069</v>
      </c>
      <c r="J77" t="s">
        <v>70</v>
      </c>
      <c r="K77" s="16">
        <v>1313</v>
      </c>
      <c r="L77">
        <v>1</v>
      </c>
      <c r="M77">
        <v>1</v>
      </c>
      <c r="N77">
        <v>0</v>
      </c>
      <c r="O77">
        <v>465</v>
      </c>
      <c r="P77" t="s">
        <v>79</v>
      </c>
      <c r="Q77" t="s">
        <v>68</v>
      </c>
      <c r="R77" t="s">
        <v>66</v>
      </c>
      <c r="S77" t="s">
        <v>69</v>
      </c>
      <c r="T77">
        <v>1957</v>
      </c>
      <c r="U77">
        <v>91.978999999999999</v>
      </c>
      <c r="V77">
        <v>33141</v>
      </c>
      <c r="W77" t="s">
        <v>66</v>
      </c>
    </row>
    <row r="78" spans="1:23">
      <c r="A78" t="s">
        <v>319</v>
      </c>
      <c r="B78">
        <v>37</v>
      </c>
      <c r="C78" t="s">
        <v>643</v>
      </c>
      <c r="D78" t="s">
        <v>644</v>
      </c>
      <c r="E78" s="16">
        <v>219900</v>
      </c>
      <c r="F78">
        <v>210.43100000000001</v>
      </c>
      <c r="G78" s="16">
        <v>210000</v>
      </c>
      <c r="H78">
        <v>200.95699999999999</v>
      </c>
      <c r="I78" s="63">
        <v>42069</v>
      </c>
      <c r="J78">
        <v>651</v>
      </c>
      <c r="K78" s="16">
        <v>1798</v>
      </c>
      <c r="L78">
        <v>2</v>
      </c>
      <c r="M78">
        <v>2</v>
      </c>
      <c r="N78">
        <v>0</v>
      </c>
      <c r="O78" s="16">
        <v>1045</v>
      </c>
      <c r="P78" t="s">
        <v>324</v>
      </c>
      <c r="Q78" t="s">
        <v>66</v>
      </c>
      <c r="R78" t="s">
        <v>66</v>
      </c>
      <c r="S78" t="s">
        <v>69</v>
      </c>
      <c r="T78">
        <v>1964</v>
      </c>
      <c r="U78">
        <v>95.498000000000005</v>
      </c>
      <c r="V78">
        <v>33141</v>
      </c>
      <c r="W78" t="s">
        <v>66</v>
      </c>
    </row>
    <row r="79" spans="1:23">
      <c r="A79" t="s">
        <v>319</v>
      </c>
      <c r="B79">
        <v>123</v>
      </c>
      <c r="C79" t="s">
        <v>649</v>
      </c>
      <c r="D79" t="s">
        <v>650</v>
      </c>
      <c r="E79" s="16">
        <v>154000</v>
      </c>
      <c r="F79">
        <v>200</v>
      </c>
      <c r="G79" s="16">
        <v>130000</v>
      </c>
      <c r="H79">
        <v>168.83099999999999</v>
      </c>
      <c r="I79" s="63">
        <v>42068</v>
      </c>
      <c r="J79">
        <v>208</v>
      </c>
      <c r="K79" s="16">
        <v>3054</v>
      </c>
      <c r="L79">
        <v>1</v>
      </c>
      <c r="M79">
        <v>1</v>
      </c>
      <c r="N79">
        <v>1</v>
      </c>
      <c r="O79">
        <v>770</v>
      </c>
      <c r="P79" t="s">
        <v>90</v>
      </c>
      <c r="Q79" t="s">
        <v>66</v>
      </c>
      <c r="R79" t="s">
        <v>66</v>
      </c>
      <c r="S79" t="s">
        <v>69</v>
      </c>
      <c r="T79">
        <v>1981</v>
      </c>
      <c r="U79">
        <v>84.415999999999997</v>
      </c>
      <c r="V79">
        <v>33141</v>
      </c>
      <c r="W79" t="s">
        <v>66</v>
      </c>
    </row>
    <row r="80" spans="1:23">
      <c r="A80" t="s">
        <v>319</v>
      </c>
      <c r="B80">
        <v>449</v>
      </c>
      <c r="C80" t="s">
        <v>379</v>
      </c>
      <c r="D80" t="s">
        <v>651</v>
      </c>
      <c r="E80" s="16">
        <v>289000</v>
      </c>
      <c r="F80">
        <v>179.726</v>
      </c>
      <c r="G80" s="16">
        <v>280000</v>
      </c>
      <c r="H80">
        <v>174.12899999999999</v>
      </c>
      <c r="I80" s="63">
        <v>42068</v>
      </c>
      <c r="J80">
        <v>0</v>
      </c>
      <c r="K80" s="16">
        <v>3676</v>
      </c>
      <c r="L80">
        <v>3</v>
      </c>
      <c r="M80">
        <v>2</v>
      </c>
      <c r="N80">
        <v>1</v>
      </c>
      <c r="O80" s="16">
        <v>1608</v>
      </c>
      <c r="P80" t="s">
        <v>324</v>
      </c>
      <c r="Q80" t="s">
        <v>66</v>
      </c>
      <c r="R80" t="s">
        <v>66</v>
      </c>
      <c r="S80" t="s">
        <v>381</v>
      </c>
      <c r="T80">
        <v>1956</v>
      </c>
      <c r="U80">
        <v>96.885999999999996</v>
      </c>
      <c r="V80">
        <v>33141</v>
      </c>
      <c r="W80" t="s">
        <v>66</v>
      </c>
    </row>
    <row r="81" spans="1:23">
      <c r="A81" t="s">
        <v>319</v>
      </c>
      <c r="B81">
        <v>10</v>
      </c>
      <c r="C81" t="s">
        <v>658</v>
      </c>
      <c r="D81" t="s">
        <v>659</v>
      </c>
      <c r="E81" s="16">
        <v>127000</v>
      </c>
      <c r="F81">
        <v>200</v>
      </c>
      <c r="G81" s="16">
        <v>125000</v>
      </c>
      <c r="H81">
        <v>196.85</v>
      </c>
      <c r="I81" s="63">
        <v>42062</v>
      </c>
      <c r="J81">
        <v>300</v>
      </c>
      <c r="K81">
        <v>476</v>
      </c>
      <c r="L81">
        <v>1</v>
      </c>
      <c r="M81">
        <v>1</v>
      </c>
      <c r="N81">
        <v>0</v>
      </c>
      <c r="O81">
        <v>635</v>
      </c>
      <c r="P81" t="s">
        <v>72</v>
      </c>
      <c r="Q81" t="s">
        <v>66</v>
      </c>
      <c r="R81" t="s">
        <v>66</v>
      </c>
      <c r="S81" t="s">
        <v>69</v>
      </c>
      <c r="T81">
        <v>1965</v>
      </c>
      <c r="U81">
        <v>98.424999999999997</v>
      </c>
      <c r="V81">
        <v>33141</v>
      </c>
      <c r="W81" t="s">
        <v>66</v>
      </c>
    </row>
    <row r="82" spans="1:23">
      <c r="A82" t="s">
        <v>319</v>
      </c>
      <c r="B82">
        <v>50</v>
      </c>
      <c r="C82" t="s">
        <v>343</v>
      </c>
      <c r="D82" t="s">
        <v>662</v>
      </c>
      <c r="E82" s="16">
        <v>235000</v>
      </c>
      <c r="F82">
        <v>259.66899999999998</v>
      </c>
      <c r="G82" s="16">
        <v>229000</v>
      </c>
      <c r="H82">
        <v>253.03899999999999</v>
      </c>
      <c r="I82" s="63">
        <v>42061</v>
      </c>
      <c r="J82">
        <v>530</v>
      </c>
      <c r="K82" s="16">
        <v>2077</v>
      </c>
      <c r="L82">
        <v>1</v>
      </c>
      <c r="M82">
        <v>1</v>
      </c>
      <c r="N82">
        <v>0</v>
      </c>
      <c r="O82">
        <v>905</v>
      </c>
      <c r="P82" t="s">
        <v>90</v>
      </c>
      <c r="Q82" t="s">
        <v>66</v>
      </c>
      <c r="R82" t="s">
        <v>66</v>
      </c>
      <c r="S82" t="s">
        <v>69</v>
      </c>
      <c r="T82">
        <v>1970</v>
      </c>
      <c r="U82">
        <v>97.447000000000003</v>
      </c>
      <c r="V82">
        <v>33141</v>
      </c>
      <c r="W82" t="s">
        <v>66</v>
      </c>
    </row>
    <row r="83" spans="1:23">
      <c r="A83" t="s">
        <v>319</v>
      </c>
      <c r="B83">
        <v>27</v>
      </c>
      <c r="C83" t="s">
        <v>664</v>
      </c>
      <c r="D83" t="s">
        <v>665</v>
      </c>
      <c r="E83" s="16">
        <v>135000</v>
      </c>
      <c r="F83">
        <v>148.678</v>
      </c>
      <c r="G83" s="16">
        <v>143000</v>
      </c>
      <c r="H83">
        <v>157.489</v>
      </c>
      <c r="I83" s="63">
        <v>42059</v>
      </c>
      <c r="J83">
        <v>300</v>
      </c>
      <c r="K83">
        <v>999</v>
      </c>
      <c r="L83">
        <v>2</v>
      </c>
      <c r="M83">
        <v>1</v>
      </c>
      <c r="N83">
        <v>0</v>
      </c>
      <c r="O83">
        <v>908</v>
      </c>
      <c r="P83" t="s">
        <v>72</v>
      </c>
      <c r="Q83" t="s">
        <v>68</v>
      </c>
      <c r="R83" t="s">
        <v>66</v>
      </c>
      <c r="S83" t="s">
        <v>69</v>
      </c>
      <c r="T83">
        <v>1955</v>
      </c>
      <c r="U83">
        <v>105.926</v>
      </c>
      <c r="V83">
        <v>33141</v>
      </c>
      <c r="W83" t="s">
        <v>66</v>
      </c>
    </row>
    <row r="84" spans="1:23">
      <c r="A84" t="s">
        <v>319</v>
      </c>
      <c r="B84">
        <v>12</v>
      </c>
      <c r="C84" t="s">
        <v>675</v>
      </c>
      <c r="D84" t="s">
        <v>676</v>
      </c>
      <c r="E84" s="16">
        <v>185000</v>
      </c>
      <c r="F84">
        <v>173.38300000000001</v>
      </c>
      <c r="G84" s="16">
        <v>178000</v>
      </c>
      <c r="H84">
        <v>166.82300000000001</v>
      </c>
      <c r="I84" s="63">
        <v>42052</v>
      </c>
      <c r="J84">
        <v>300</v>
      </c>
      <c r="K84">
        <v>525</v>
      </c>
      <c r="L84">
        <v>2</v>
      </c>
      <c r="M84">
        <v>2</v>
      </c>
      <c r="N84">
        <v>0</v>
      </c>
      <c r="O84" s="16">
        <v>1067</v>
      </c>
      <c r="P84" t="s">
        <v>90</v>
      </c>
      <c r="Q84" t="s">
        <v>66</v>
      </c>
      <c r="R84" t="s">
        <v>66</v>
      </c>
      <c r="S84" t="s">
        <v>69</v>
      </c>
      <c r="T84">
        <v>1981</v>
      </c>
      <c r="U84">
        <v>96.215999999999994</v>
      </c>
      <c r="V84">
        <v>33141</v>
      </c>
      <c r="W84" t="s">
        <v>66</v>
      </c>
    </row>
    <row r="85" spans="1:23">
      <c r="A85" t="s">
        <v>319</v>
      </c>
      <c r="B85">
        <v>84</v>
      </c>
      <c r="C85" t="s">
        <v>681</v>
      </c>
      <c r="D85" t="s">
        <v>682</v>
      </c>
      <c r="E85" s="16">
        <v>139900</v>
      </c>
      <c r="F85">
        <v>220.66200000000001</v>
      </c>
      <c r="G85" s="16">
        <v>135000</v>
      </c>
      <c r="H85">
        <v>212.934</v>
      </c>
      <c r="I85" s="63">
        <v>42047</v>
      </c>
      <c r="J85">
        <v>160</v>
      </c>
      <c r="K85" s="16">
        <v>1127</v>
      </c>
      <c r="L85">
        <v>1</v>
      </c>
      <c r="M85">
        <v>1</v>
      </c>
      <c r="N85">
        <v>0</v>
      </c>
      <c r="O85">
        <v>634</v>
      </c>
      <c r="P85" t="s">
        <v>72</v>
      </c>
      <c r="Q85" t="s">
        <v>66</v>
      </c>
      <c r="R85" t="s">
        <v>66</v>
      </c>
      <c r="S85" t="s">
        <v>69</v>
      </c>
      <c r="T85">
        <v>1956</v>
      </c>
      <c r="U85">
        <v>96.497</v>
      </c>
      <c r="V85">
        <v>33141</v>
      </c>
      <c r="W85" t="s">
        <v>66</v>
      </c>
    </row>
    <row r="86" spans="1:23">
      <c r="A86" t="s">
        <v>319</v>
      </c>
      <c r="B86">
        <v>111</v>
      </c>
      <c r="C86" t="s">
        <v>343</v>
      </c>
      <c r="D86" t="s">
        <v>693</v>
      </c>
      <c r="E86" s="16">
        <v>239000</v>
      </c>
      <c r="F86">
        <v>264.08800000000002</v>
      </c>
      <c r="G86" s="16">
        <v>230000</v>
      </c>
      <c r="H86">
        <v>254.14400000000001</v>
      </c>
      <c r="I86" s="63">
        <v>42038</v>
      </c>
      <c r="J86">
        <v>515</v>
      </c>
      <c r="K86" s="16">
        <v>2369</v>
      </c>
      <c r="L86">
        <v>1</v>
      </c>
      <c r="M86">
        <v>1</v>
      </c>
      <c r="N86">
        <v>0</v>
      </c>
      <c r="O86">
        <v>905</v>
      </c>
      <c r="P86" t="s">
        <v>79</v>
      </c>
      <c r="Q86" t="s">
        <v>66</v>
      </c>
      <c r="R86" t="s">
        <v>66</v>
      </c>
      <c r="S86" t="s">
        <v>69</v>
      </c>
      <c r="T86">
        <v>1970</v>
      </c>
      <c r="U86">
        <v>96.233999999999995</v>
      </c>
      <c r="V86">
        <v>33141</v>
      </c>
      <c r="W86" t="s">
        <v>66</v>
      </c>
    </row>
    <row r="87" spans="1:23">
      <c r="A87" t="s">
        <v>319</v>
      </c>
      <c r="B87">
        <v>119</v>
      </c>
      <c r="C87" t="s">
        <v>704</v>
      </c>
      <c r="D87" t="s">
        <v>117</v>
      </c>
      <c r="E87" s="16">
        <v>120000</v>
      </c>
      <c r="F87">
        <v>295.56700000000001</v>
      </c>
      <c r="G87" s="16">
        <v>113000</v>
      </c>
      <c r="H87">
        <v>278.32499999999999</v>
      </c>
      <c r="I87" s="63">
        <v>42034</v>
      </c>
      <c r="J87">
        <v>179</v>
      </c>
      <c r="K87">
        <v>841</v>
      </c>
      <c r="L87">
        <v>1</v>
      </c>
      <c r="M87">
        <v>1</v>
      </c>
      <c r="N87">
        <v>0</v>
      </c>
      <c r="O87">
        <v>406</v>
      </c>
      <c r="P87" t="s">
        <v>90</v>
      </c>
      <c r="Q87" t="s">
        <v>66</v>
      </c>
      <c r="R87" t="s">
        <v>66</v>
      </c>
      <c r="S87" t="s">
        <v>69</v>
      </c>
      <c r="T87">
        <v>1948</v>
      </c>
      <c r="U87">
        <v>94.167000000000002</v>
      </c>
      <c r="V87">
        <v>33141</v>
      </c>
      <c r="W87" t="s">
        <v>66</v>
      </c>
    </row>
    <row r="88" spans="1:23">
      <c r="A88" t="s">
        <v>319</v>
      </c>
      <c r="B88">
        <v>14</v>
      </c>
      <c r="C88" t="s">
        <v>699</v>
      </c>
      <c r="D88" t="s">
        <v>700</v>
      </c>
      <c r="E88" s="16">
        <v>250000</v>
      </c>
      <c r="F88">
        <v>227.066</v>
      </c>
      <c r="G88" s="16">
        <v>235000</v>
      </c>
      <c r="H88">
        <v>213.44200000000001</v>
      </c>
      <c r="I88" s="63">
        <v>42034</v>
      </c>
      <c r="J88">
        <v>266</v>
      </c>
      <c r="K88" s="16">
        <v>3046</v>
      </c>
      <c r="L88">
        <v>2</v>
      </c>
      <c r="M88">
        <v>2</v>
      </c>
      <c r="N88">
        <v>0</v>
      </c>
      <c r="O88" s="16">
        <v>1101</v>
      </c>
      <c r="P88" t="s">
        <v>90</v>
      </c>
      <c r="Q88" t="s">
        <v>66</v>
      </c>
      <c r="R88" t="s">
        <v>66</v>
      </c>
      <c r="S88" t="s">
        <v>69</v>
      </c>
      <c r="T88">
        <v>1980</v>
      </c>
      <c r="U88">
        <v>94</v>
      </c>
      <c r="V88">
        <v>33141</v>
      </c>
      <c r="W88" t="s">
        <v>66</v>
      </c>
    </row>
    <row r="89" spans="1:23">
      <c r="A89" t="s">
        <v>319</v>
      </c>
      <c r="B89">
        <v>99</v>
      </c>
      <c r="C89" t="s">
        <v>702</v>
      </c>
      <c r="D89" t="s">
        <v>703</v>
      </c>
      <c r="E89" s="16">
        <v>318200</v>
      </c>
      <c r="F89">
        <v>197.886</v>
      </c>
      <c r="G89" s="16">
        <v>315000</v>
      </c>
      <c r="H89">
        <v>195.89599999999999</v>
      </c>
      <c r="I89" s="63">
        <v>42034</v>
      </c>
      <c r="J89">
        <v>0</v>
      </c>
      <c r="K89" s="16">
        <v>3368</v>
      </c>
      <c r="L89">
        <v>3</v>
      </c>
      <c r="M89">
        <v>2</v>
      </c>
      <c r="N89">
        <v>1</v>
      </c>
      <c r="O89" s="16">
        <v>1608</v>
      </c>
      <c r="P89" t="s">
        <v>90</v>
      </c>
      <c r="Q89" t="s">
        <v>66</v>
      </c>
      <c r="R89" t="s">
        <v>66</v>
      </c>
      <c r="S89" t="s">
        <v>381</v>
      </c>
      <c r="T89">
        <v>1956</v>
      </c>
      <c r="U89">
        <v>98.994</v>
      </c>
      <c r="V89">
        <v>33141</v>
      </c>
      <c r="W89" t="s">
        <v>66</v>
      </c>
    </row>
    <row r="90" spans="1:23">
      <c r="A90" t="s">
        <v>319</v>
      </c>
      <c r="B90">
        <v>160</v>
      </c>
      <c r="C90" t="s">
        <v>707</v>
      </c>
      <c r="D90" t="s">
        <v>708</v>
      </c>
      <c r="E90" s="16">
        <v>175000</v>
      </c>
      <c r="F90">
        <v>233.333</v>
      </c>
      <c r="G90" s="16">
        <v>164000</v>
      </c>
      <c r="H90">
        <v>218.667</v>
      </c>
      <c r="I90" s="63">
        <v>42033</v>
      </c>
      <c r="J90">
        <v>249</v>
      </c>
      <c r="K90" s="16">
        <v>1335</v>
      </c>
      <c r="L90">
        <v>1</v>
      </c>
      <c r="M90">
        <v>1</v>
      </c>
      <c r="N90">
        <v>1</v>
      </c>
      <c r="O90">
        <v>750</v>
      </c>
      <c r="P90" t="s">
        <v>79</v>
      </c>
      <c r="Q90" t="s">
        <v>66</v>
      </c>
      <c r="R90" t="s">
        <v>66</v>
      </c>
      <c r="S90" t="s">
        <v>69</v>
      </c>
      <c r="T90">
        <v>1978</v>
      </c>
      <c r="U90">
        <v>93.713999999999999</v>
      </c>
      <c r="V90">
        <v>33141</v>
      </c>
      <c r="W90" t="s">
        <v>66</v>
      </c>
    </row>
    <row r="91" spans="1:23">
      <c r="A91" t="s">
        <v>319</v>
      </c>
      <c r="B91">
        <v>165</v>
      </c>
      <c r="C91" t="s">
        <v>709</v>
      </c>
      <c r="D91" t="s">
        <v>710</v>
      </c>
      <c r="E91" s="16">
        <v>499000</v>
      </c>
      <c r="F91">
        <v>493.57100000000003</v>
      </c>
      <c r="G91" s="16">
        <v>475000</v>
      </c>
      <c r="H91">
        <v>469.83199999999999</v>
      </c>
      <c r="I91" s="63">
        <v>42030</v>
      </c>
      <c r="J91">
        <v>566</v>
      </c>
      <c r="K91" s="16">
        <v>2640</v>
      </c>
      <c r="L91">
        <v>1</v>
      </c>
      <c r="M91">
        <v>1</v>
      </c>
      <c r="N91">
        <v>0</v>
      </c>
      <c r="O91" s="16">
        <v>1011</v>
      </c>
      <c r="P91" t="s">
        <v>324</v>
      </c>
      <c r="Q91" t="s">
        <v>66</v>
      </c>
      <c r="R91" t="s">
        <v>66</v>
      </c>
      <c r="S91" t="s">
        <v>69</v>
      </c>
      <c r="T91">
        <v>2004</v>
      </c>
      <c r="U91">
        <v>95.19</v>
      </c>
      <c r="V91">
        <v>33141</v>
      </c>
      <c r="W91" t="s">
        <v>66</v>
      </c>
    </row>
    <row r="92" spans="1:23">
      <c r="A92" t="s">
        <v>319</v>
      </c>
      <c r="B92">
        <v>188</v>
      </c>
      <c r="C92" t="s">
        <v>711</v>
      </c>
      <c r="D92" t="s">
        <v>712</v>
      </c>
      <c r="E92" s="16">
        <v>120000</v>
      </c>
      <c r="F92">
        <v>184.04900000000001</v>
      </c>
      <c r="G92" s="16">
        <v>116000</v>
      </c>
      <c r="H92">
        <v>177.91399999999999</v>
      </c>
      <c r="I92" s="63">
        <v>42026</v>
      </c>
      <c r="J92">
        <v>150</v>
      </c>
      <c r="K92">
        <v>445</v>
      </c>
      <c r="L92">
        <v>1</v>
      </c>
      <c r="M92">
        <v>1</v>
      </c>
      <c r="N92">
        <v>0</v>
      </c>
      <c r="O92">
        <v>652</v>
      </c>
      <c r="P92" t="s">
        <v>355</v>
      </c>
      <c r="Q92" t="s">
        <v>66</v>
      </c>
      <c r="R92" t="s">
        <v>66</v>
      </c>
      <c r="S92" t="s">
        <v>69</v>
      </c>
      <c r="T92">
        <v>1962</v>
      </c>
      <c r="U92">
        <v>96.667000000000002</v>
      </c>
      <c r="V92">
        <v>33141</v>
      </c>
      <c r="W92" t="s">
        <v>66</v>
      </c>
    </row>
    <row r="93" spans="1:23">
      <c r="A93" t="s">
        <v>319</v>
      </c>
      <c r="B93">
        <v>85</v>
      </c>
      <c r="C93" t="s">
        <v>714</v>
      </c>
      <c r="D93" t="s">
        <v>715</v>
      </c>
      <c r="E93" s="16">
        <v>149900</v>
      </c>
      <c r="F93">
        <v>134.56</v>
      </c>
      <c r="G93" s="16">
        <v>147500</v>
      </c>
      <c r="H93">
        <v>132.40600000000001</v>
      </c>
      <c r="I93" s="63">
        <v>42025</v>
      </c>
      <c r="J93">
        <v>396</v>
      </c>
      <c r="K93">
        <v>917</v>
      </c>
      <c r="L93">
        <v>2</v>
      </c>
      <c r="M93">
        <v>2</v>
      </c>
      <c r="N93">
        <v>0</v>
      </c>
      <c r="O93" s="16">
        <v>1114</v>
      </c>
      <c r="P93" t="s">
        <v>72</v>
      </c>
      <c r="Q93" t="s">
        <v>68</v>
      </c>
      <c r="R93" t="s">
        <v>66</v>
      </c>
      <c r="S93" t="s">
        <v>69</v>
      </c>
      <c r="T93">
        <v>1955</v>
      </c>
      <c r="U93">
        <v>98.399000000000001</v>
      </c>
      <c r="V93">
        <v>33141</v>
      </c>
      <c r="W93" t="s">
        <v>66</v>
      </c>
    </row>
    <row r="94" spans="1:23">
      <c r="A94" t="s">
        <v>319</v>
      </c>
      <c r="B94">
        <v>104</v>
      </c>
      <c r="C94" t="s">
        <v>727</v>
      </c>
      <c r="D94" t="s">
        <v>728</v>
      </c>
      <c r="E94" s="16">
        <v>110000</v>
      </c>
      <c r="F94">
        <v>227.273</v>
      </c>
      <c r="G94" s="16">
        <v>105000</v>
      </c>
      <c r="H94">
        <v>216.94200000000001</v>
      </c>
      <c r="I94" s="63">
        <v>42018</v>
      </c>
      <c r="J94">
        <v>248</v>
      </c>
      <c r="K94">
        <v>930</v>
      </c>
      <c r="L94">
        <v>1</v>
      </c>
      <c r="M94">
        <v>1</v>
      </c>
      <c r="N94">
        <v>0</v>
      </c>
      <c r="O94">
        <v>484</v>
      </c>
      <c r="P94" t="s">
        <v>72</v>
      </c>
      <c r="Q94" t="s">
        <v>66</v>
      </c>
      <c r="R94" t="s">
        <v>66</v>
      </c>
      <c r="S94" t="s">
        <v>69</v>
      </c>
      <c r="T94">
        <v>1946</v>
      </c>
      <c r="U94">
        <v>95.454999999999998</v>
      </c>
      <c r="V94">
        <v>33141</v>
      </c>
      <c r="W94" t="s">
        <v>66</v>
      </c>
    </row>
    <row r="95" spans="1:23">
      <c r="A95" t="s">
        <v>319</v>
      </c>
      <c r="B95">
        <v>9</v>
      </c>
      <c r="C95" t="s">
        <v>732</v>
      </c>
      <c r="D95" t="s">
        <v>733</v>
      </c>
      <c r="E95" s="16">
        <v>140000</v>
      </c>
      <c r="F95">
        <v>224.35900000000001</v>
      </c>
      <c r="G95" s="16">
        <v>119000</v>
      </c>
      <c r="H95">
        <v>190.70500000000001</v>
      </c>
      <c r="I95" s="63">
        <v>42016</v>
      </c>
      <c r="J95">
        <v>250</v>
      </c>
      <c r="K95" s="16">
        <v>2441</v>
      </c>
      <c r="L95">
        <v>1</v>
      </c>
      <c r="M95">
        <v>1</v>
      </c>
      <c r="N95">
        <v>0</v>
      </c>
      <c r="O95">
        <v>624</v>
      </c>
      <c r="P95" t="s">
        <v>90</v>
      </c>
      <c r="Q95" t="s">
        <v>66</v>
      </c>
      <c r="R95" t="s">
        <v>66</v>
      </c>
      <c r="S95" t="s">
        <v>69</v>
      </c>
      <c r="T95">
        <v>1973</v>
      </c>
      <c r="U95">
        <v>85</v>
      </c>
      <c r="V95">
        <v>33141</v>
      </c>
      <c r="W95" t="s">
        <v>66</v>
      </c>
    </row>
    <row r="96" spans="1:23">
      <c r="A96" t="s">
        <v>319</v>
      </c>
      <c r="B96">
        <v>187</v>
      </c>
      <c r="C96" t="s">
        <v>457</v>
      </c>
      <c r="D96" t="s">
        <v>731</v>
      </c>
      <c r="E96" s="16">
        <v>125000</v>
      </c>
      <c r="F96">
        <v>196.232</v>
      </c>
      <c r="G96" s="16">
        <v>118000</v>
      </c>
      <c r="H96">
        <v>185.24299999999999</v>
      </c>
      <c r="I96" s="63">
        <v>42016</v>
      </c>
      <c r="J96">
        <v>215</v>
      </c>
      <c r="K96" s="16">
        <v>2205</v>
      </c>
      <c r="L96">
        <v>1</v>
      </c>
      <c r="M96">
        <v>1</v>
      </c>
      <c r="N96">
        <v>0</v>
      </c>
      <c r="O96">
        <v>637</v>
      </c>
      <c r="P96" t="s">
        <v>90</v>
      </c>
      <c r="Q96" t="s">
        <v>66</v>
      </c>
      <c r="R96" t="s">
        <v>66</v>
      </c>
      <c r="S96" t="s">
        <v>69</v>
      </c>
      <c r="T96">
        <v>1959</v>
      </c>
      <c r="U96">
        <v>94.4</v>
      </c>
      <c r="V96">
        <v>33141</v>
      </c>
      <c r="W96" t="s">
        <v>66</v>
      </c>
    </row>
    <row r="97" spans="1:23">
      <c r="A97" t="s">
        <v>319</v>
      </c>
      <c r="B97">
        <v>126</v>
      </c>
      <c r="C97" t="s">
        <v>729</v>
      </c>
      <c r="D97" t="s">
        <v>730</v>
      </c>
      <c r="E97" s="16">
        <v>319000</v>
      </c>
      <c r="F97">
        <v>317.09699999999998</v>
      </c>
      <c r="G97" s="16">
        <v>299500</v>
      </c>
      <c r="H97">
        <v>297.714</v>
      </c>
      <c r="I97" s="63">
        <v>42016</v>
      </c>
      <c r="J97">
        <v>514</v>
      </c>
      <c r="K97" s="16">
        <v>3150</v>
      </c>
      <c r="L97">
        <v>2</v>
      </c>
      <c r="M97">
        <v>1</v>
      </c>
      <c r="N97">
        <v>1</v>
      </c>
      <c r="O97" s="16">
        <v>1006</v>
      </c>
      <c r="P97" t="s">
        <v>90</v>
      </c>
      <c r="Q97" t="s">
        <v>66</v>
      </c>
      <c r="R97" t="s">
        <v>66</v>
      </c>
      <c r="S97" t="s">
        <v>69</v>
      </c>
      <c r="T97">
        <v>1968</v>
      </c>
      <c r="U97">
        <v>93.887</v>
      </c>
      <c r="V97">
        <v>33141</v>
      </c>
      <c r="W97" t="s">
        <v>66</v>
      </c>
    </row>
    <row r="98" spans="1:23">
      <c r="A98" t="s">
        <v>319</v>
      </c>
      <c r="B98">
        <v>21</v>
      </c>
      <c r="C98" t="s">
        <v>735</v>
      </c>
      <c r="D98" t="s">
        <v>736</v>
      </c>
      <c r="E98" s="16">
        <v>167000</v>
      </c>
      <c r="F98">
        <v>339.43099999999998</v>
      </c>
      <c r="G98" s="16">
        <v>157000</v>
      </c>
      <c r="H98">
        <v>319.10599999999999</v>
      </c>
      <c r="I98" s="63">
        <v>42014</v>
      </c>
      <c r="J98">
        <v>159</v>
      </c>
      <c r="K98" s="16">
        <v>1025</v>
      </c>
      <c r="L98">
        <v>1</v>
      </c>
      <c r="M98">
        <v>1</v>
      </c>
      <c r="N98">
        <v>0</v>
      </c>
      <c r="O98">
        <v>492</v>
      </c>
      <c r="P98" t="s">
        <v>90</v>
      </c>
      <c r="Q98" t="s">
        <v>66</v>
      </c>
      <c r="R98" t="s">
        <v>66</v>
      </c>
      <c r="S98" t="s">
        <v>69</v>
      </c>
      <c r="T98">
        <v>2005</v>
      </c>
      <c r="U98">
        <v>94.012</v>
      </c>
      <c r="V98">
        <v>33141</v>
      </c>
      <c r="W98" t="s">
        <v>66</v>
      </c>
    </row>
    <row r="99" spans="1:23">
      <c r="A99" t="s">
        <v>319</v>
      </c>
      <c r="B99">
        <v>35</v>
      </c>
      <c r="C99" t="s">
        <v>335</v>
      </c>
      <c r="D99" t="s">
        <v>740</v>
      </c>
      <c r="E99" s="16">
        <v>243000</v>
      </c>
      <c r="F99">
        <v>238.23500000000001</v>
      </c>
      <c r="G99" s="16">
        <v>235500</v>
      </c>
      <c r="H99">
        <v>230.88200000000001</v>
      </c>
      <c r="I99" s="63">
        <v>42012</v>
      </c>
      <c r="J99">
        <v>640</v>
      </c>
      <c r="K99" s="16">
        <v>1931</v>
      </c>
      <c r="L99">
        <v>2</v>
      </c>
      <c r="M99">
        <v>2</v>
      </c>
      <c r="N99">
        <v>0</v>
      </c>
      <c r="O99" s="16">
        <v>1020</v>
      </c>
      <c r="P99" t="s">
        <v>79</v>
      </c>
      <c r="Q99" t="s">
        <v>66</v>
      </c>
      <c r="R99" t="s">
        <v>66</v>
      </c>
      <c r="S99" t="s">
        <v>69</v>
      </c>
      <c r="T99">
        <v>1964</v>
      </c>
      <c r="U99">
        <v>96.914000000000001</v>
      </c>
      <c r="V99">
        <v>33141</v>
      </c>
      <c r="W99" t="s">
        <v>66</v>
      </c>
    </row>
    <row r="100" spans="1:23">
      <c r="A100" t="s">
        <v>319</v>
      </c>
      <c r="B100">
        <v>125</v>
      </c>
      <c r="C100" t="s">
        <v>741</v>
      </c>
      <c r="D100" t="s">
        <v>257</v>
      </c>
      <c r="E100" s="16">
        <v>127000</v>
      </c>
      <c r="F100">
        <v>308.25200000000001</v>
      </c>
      <c r="G100" s="16">
        <v>120000</v>
      </c>
      <c r="H100">
        <v>291.262</v>
      </c>
      <c r="I100" s="63">
        <v>42011</v>
      </c>
      <c r="J100">
        <v>350</v>
      </c>
      <c r="K100" s="16">
        <v>1241</v>
      </c>
      <c r="L100">
        <v>1</v>
      </c>
      <c r="M100">
        <v>1</v>
      </c>
      <c r="N100">
        <v>0</v>
      </c>
      <c r="O100">
        <v>412</v>
      </c>
      <c r="P100" t="s">
        <v>355</v>
      </c>
      <c r="Q100" t="s">
        <v>66</v>
      </c>
      <c r="R100" t="s">
        <v>66</v>
      </c>
      <c r="S100" t="s">
        <v>69</v>
      </c>
      <c r="T100">
        <v>1940</v>
      </c>
      <c r="U100">
        <v>94.488</v>
      </c>
      <c r="V100">
        <v>33141</v>
      </c>
      <c r="W100" t="s">
        <v>66</v>
      </c>
    </row>
    <row r="101" spans="1:23">
      <c r="A101" t="s">
        <v>319</v>
      </c>
      <c r="B101">
        <v>8</v>
      </c>
      <c r="C101" t="s">
        <v>451</v>
      </c>
      <c r="D101" t="s">
        <v>748</v>
      </c>
      <c r="E101" s="16">
        <v>279000</v>
      </c>
      <c r="F101">
        <v>250.44900000000001</v>
      </c>
      <c r="G101" s="16">
        <v>245000</v>
      </c>
      <c r="H101">
        <v>219.928</v>
      </c>
      <c r="I101" s="63">
        <v>42009</v>
      </c>
      <c r="J101">
        <v>0</v>
      </c>
      <c r="K101">
        <v>691</v>
      </c>
      <c r="L101">
        <v>2</v>
      </c>
      <c r="M101">
        <v>1</v>
      </c>
      <c r="N101">
        <v>1</v>
      </c>
      <c r="O101" s="16">
        <v>1114</v>
      </c>
      <c r="P101" t="s">
        <v>324</v>
      </c>
      <c r="Q101" t="s">
        <v>66</v>
      </c>
      <c r="R101" t="s">
        <v>66</v>
      </c>
      <c r="S101" t="s">
        <v>381</v>
      </c>
      <c r="T101">
        <v>1948</v>
      </c>
      <c r="U101">
        <v>87.813999999999993</v>
      </c>
      <c r="V101">
        <v>33141</v>
      </c>
      <c r="W101" t="s">
        <v>66</v>
      </c>
    </row>
    <row r="102" spans="1:23">
      <c r="A102" t="s">
        <v>319</v>
      </c>
      <c r="B102">
        <v>213</v>
      </c>
      <c r="C102" t="s">
        <v>749</v>
      </c>
      <c r="D102" t="s">
        <v>750</v>
      </c>
      <c r="E102" s="16">
        <v>120000</v>
      </c>
      <c r="F102">
        <v>184.04900000000001</v>
      </c>
      <c r="G102" s="16">
        <v>109000</v>
      </c>
      <c r="H102">
        <v>167.178</v>
      </c>
      <c r="I102" s="63">
        <v>42006</v>
      </c>
      <c r="J102">
        <v>100</v>
      </c>
      <c r="K102">
        <v>625</v>
      </c>
      <c r="L102">
        <v>1</v>
      </c>
      <c r="M102">
        <v>1</v>
      </c>
      <c r="N102" t="s">
        <v>70</v>
      </c>
      <c r="O102">
        <v>652</v>
      </c>
      <c r="P102" t="s">
        <v>355</v>
      </c>
      <c r="Q102" t="s">
        <v>66</v>
      </c>
      <c r="R102" t="s">
        <v>66</v>
      </c>
      <c r="S102" t="s">
        <v>69</v>
      </c>
      <c r="T102">
        <v>1962</v>
      </c>
      <c r="U102">
        <v>90.832999999999998</v>
      </c>
      <c r="V102">
        <v>33141</v>
      </c>
      <c r="W102" t="s">
        <v>66</v>
      </c>
    </row>
    <row r="103" spans="1:23">
      <c r="E103" s="16"/>
      <c r="G103" s="16"/>
      <c r="H103">
        <f>AVERAGE(H7:H102)</f>
        <v>253.67604166666669</v>
      </c>
      <c r="I103" s="63"/>
      <c r="K103" s="16"/>
      <c r="O103" s="16"/>
    </row>
    <row r="104" spans="1:23">
      <c r="E104" s="16"/>
      <c r="G104" s="16"/>
      <c r="I104" s="63"/>
      <c r="K104" s="16"/>
      <c r="O104" s="16"/>
    </row>
    <row r="105" spans="1:23" ht="20">
      <c r="A105" s="70" t="s">
        <v>752</v>
      </c>
      <c r="E105" s="16"/>
      <c r="G105" s="16"/>
      <c r="I105" s="63"/>
      <c r="K105" s="16"/>
      <c r="O105" s="16"/>
    </row>
    <row r="106" spans="1:23" ht="19" thickBot="1">
      <c r="A106" s="61" t="s">
        <v>42</v>
      </c>
      <c r="B106" s="61" t="s">
        <v>43</v>
      </c>
      <c r="C106" s="61" t="s">
        <v>309</v>
      </c>
      <c r="D106" s="61" t="s">
        <v>44</v>
      </c>
      <c r="E106" s="61" t="s">
        <v>45</v>
      </c>
      <c r="F106" s="61" t="s">
        <v>46</v>
      </c>
      <c r="G106" s="61" t="s">
        <v>310</v>
      </c>
      <c r="H106" s="61" t="s">
        <v>48</v>
      </c>
      <c r="I106" s="61" t="s">
        <v>50</v>
      </c>
      <c r="J106" s="61" t="s">
        <v>311</v>
      </c>
      <c r="K106" s="61" t="s">
        <v>312</v>
      </c>
      <c r="L106" s="61" t="s">
        <v>52</v>
      </c>
      <c r="M106" s="61" t="s">
        <v>53</v>
      </c>
      <c r="N106" s="61" t="s">
        <v>54</v>
      </c>
      <c r="O106" s="61" t="s">
        <v>313</v>
      </c>
      <c r="P106" s="61" t="s">
        <v>56</v>
      </c>
      <c r="Q106" s="61" t="s">
        <v>314</v>
      </c>
      <c r="R106" s="61" t="s">
        <v>315</v>
      </c>
      <c r="S106" s="61" t="s">
        <v>61</v>
      </c>
      <c r="T106" s="61" t="s">
        <v>316</v>
      </c>
      <c r="U106" s="61" t="s">
        <v>49</v>
      </c>
      <c r="V106" s="61" t="s">
        <v>317</v>
      </c>
      <c r="W106" s="61" t="s">
        <v>318</v>
      </c>
    </row>
    <row r="107" spans="1:23">
      <c r="A107" t="s">
        <v>319</v>
      </c>
      <c r="B107">
        <v>67</v>
      </c>
      <c r="C107" t="s">
        <v>325</v>
      </c>
      <c r="D107" t="s">
        <v>326</v>
      </c>
      <c r="E107" s="16">
        <v>170000</v>
      </c>
      <c r="F107">
        <v>244.25299999999999</v>
      </c>
      <c r="G107" s="16">
        <v>155000</v>
      </c>
      <c r="H107">
        <v>222.70099999999999</v>
      </c>
      <c r="I107" s="63">
        <v>42216</v>
      </c>
      <c r="J107">
        <v>277</v>
      </c>
      <c r="K107" s="16">
        <v>1769</v>
      </c>
      <c r="L107">
        <v>1</v>
      </c>
      <c r="M107">
        <v>1</v>
      </c>
      <c r="N107">
        <v>1</v>
      </c>
      <c r="O107">
        <v>696</v>
      </c>
      <c r="P107" t="s">
        <v>90</v>
      </c>
      <c r="Q107" t="s">
        <v>66</v>
      </c>
      <c r="R107" t="s">
        <v>66</v>
      </c>
      <c r="S107" t="s">
        <v>69</v>
      </c>
      <c r="T107">
        <v>1966</v>
      </c>
      <c r="U107">
        <v>91.176000000000002</v>
      </c>
      <c r="V107">
        <v>33141</v>
      </c>
      <c r="W107" t="s">
        <v>68</v>
      </c>
    </row>
    <row r="108" spans="1:23">
      <c r="A108" t="s">
        <v>319</v>
      </c>
      <c r="B108">
        <v>44</v>
      </c>
      <c r="C108" t="s">
        <v>320</v>
      </c>
      <c r="D108" t="s">
        <v>321</v>
      </c>
      <c r="E108" s="16">
        <v>625000</v>
      </c>
      <c r="F108">
        <v>773.51499999999999</v>
      </c>
      <c r="G108" s="16">
        <v>595000</v>
      </c>
      <c r="H108">
        <v>736.38599999999997</v>
      </c>
      <c r="I108" s="63">
        <v>42216</v>
      </c>
      <c r="J108">
        <v>560</v>
      </c>
      <c r="K108" s="16">
        <v>7004</v>
      </c>
      <c r="L108">
        <v>1</v>
      </c>
      <c r="M108">
        <v>1</v>
      </c>
      <c r="N108">
        <v>1</v>
      </c>
      <c r="O108">
        <v>808</v>
      </c>
      <c r="P108" t="s">
        <v>90</v>
      </c>
      <c r="Q108" t="s">
        <v>66</v>
      </c>
      <c r="R108" t="s">
        <v>66</v>
      </c>
      <c r="S108" t="s">
        <v>69</v>
      </c>
      <c r="T108">
        <v>2004</v>
      </c>
      <c r="U108">
        <v>95.2</v>
      </c>
      <c r="V108">
        <v>33141</v>
      </c>
      <c r="W108" t="s">
        <v>68</v>
      </c>
    </row>
    <row r="109" spans="1:23">
      <c r="A109" t="s">
        <v>319</v>
      </c>
      <c r="B109">
        <v>41</v>
      </c>
      <c r="C109" t="s">
        <v>327</v>
      </c>
      <c r="D109" t="s">
        <v>328</v>
      </c>
      <c r="E109" s="16">
        <v>885000</v>
      </c>
      <c r="F109">
        <v>654.10199999999998</v>
      </c>
      <c r="G109" s="16">
        <v>850000</v>
      </c>
      <c r="H109">
        <v>628.23400000000004</v>
      </c>
      <c r="I109" s="63">
        <v>42215</v>
      </c>
      <c r="J109" s="16">
        <v>1247</v>
      </c>
      <c r="K109" s="16">
        <v>10189</v>
      </c>
      <c r="L109">
        <v>3</v>
      </c>
      <c r="M109">
        <v>2</v>
      </c>
      <c r="N109">
        <v>1</v>
      </c>
      <c r="O109" s="16">
        <v>1353</v>
      </c>
      <c r="P109" t="s">
        <v>90</v>
      </c>
      <c r="Q109" t="s">
        <v>66</v>
      </c>
      <c r="R109" t="s">
        <v>66</v>
      </c>
      <c r="S109" t="s">
        <v>69</v>
      </c>
      <c r="T109">
        <v>2013</v>
      </c>
      <c r="U109">
        <v>96.045000000000002</v>
      </c>
      <c r="V109">
        <v>33141</v>
      </c>
      <c r="W109" t="s">
        <v>68</v>
      </c>
    </row>
    <row r="110" spans="1:23">
      <c r="A110" t="s">
        <v>319</v>
      </c>
      <c r="B110">
        <v>10</v>
      </c>
      <c r="C110" t="s">
        <v>331</v>
      </c>
      <c r="D110" t="s">
        <v>332</v>
      </c>
      <c r="E110" s="16">
        <v>369000</v>
      </c>
      <c r="F110">
        <v>286.71300000000002</v>
      </c>
      <c r="G110" s="16">
        <v>365000</v>
      </c>
      <c r="H110">
        <v>283.60500000000002</v>
      </c>
      <c r="I110" s="63">
        <v>42213</v>
      </c>
      <c r="J110">
        <v>733</v>
      </c>
      <c r="K110" s="16">
        <v>2369</v>
      </c>
      <c r="L110">
        <v>2</v>
      </c>
      <c r="M110">
        <v>2</v>
      </c>
      <c r="N110">
        <v>0</v>
      </c>
      <c r="O110" s="16">
        <v>1287</v>
      </c>
      <c r="P110" t="s">
        <v>324</v>
      </c>
      <c r="Q110" t="s">
        <v>66</v>
      </c>
      <c r="R110" t="s">
        <v>66</v>
      </c>
      <c r="S110" t="s">
        <v>69</v>
      </c>
      <c r="T110">
        <v>1970</v>
      </c>
      <c r="U110">
        <v>98.915999999999997</v>
      </c>
      <c r="V110">
        <v>33141</v>
      </c>
      <c r="W110" t="s">
        <v>68</v>
      </c>
    </row>
    <row r="111" spans="1:23">
      <c r="A111" t="s">
        <v>319</v>
      </c>
      <c r="B111">
        <v>69</v>
      </c>
      <c r="C111" t="s">
        <v>333</v>
      </c>
      <c r="D111" t="s">
        <v>334</v>
      </c>
      <c r="E111" s="16">
        <v>285000</v>
      </c>
      <c r="F111">
        <v>283.3</v>
      </c>
      <c r="G111" s="16">
        <v>275000</v>
      </c>
      <c r="H111">
        <v>273.36</v>
      </c>
      <c r="I111" s="63">
        <v>42212</v>
      </c>
      <c r="J111">
        <v>576</v>
      </c>
      <c r="K111" s="16">
        <v>3239</v>
      </c>
      <c r="L111">
        <v>1</v>
      </c>
      <c r="M111">
        <v>2</v>
      </c>
      <c r="N111">
        <v>0</v>
      </c>
      <c r="O111" s="16">
        <v>1006</v>
      </c>
      <c r="P111" t="s">
        <v>90</v>
      </c>
      <c r="Q111" t="s">
        <v>66</v>
      </c>
      <c r="R111" t="s">
        <v>66</v>
      </c>
      <c r="S111" t="s">
        <v>69</v>
      </c>
      <c r="T111">
        <v>1968</v>
      </c>
      <c r="U111">
        <v>96.491</v>
      </c>
      <c r="V111">
        <v>33141</v>
      </c>
      <c r="W111" t="s">
        <v>68</v>
      </c>
    </row>
    <row r="112" spans="1:23">
      <c r="A112" t="s">
        <v>319</v>
      </c>
      <c r="B112">
        <v>316</v>
      </c>
      <c r="C112" t="s">
        <v>335</v>
      </c>
      <c r="D112" t="s">
        <v>336</v>
      </c>
      <c r="E112" s="16">
        <v>166500</v>
      </c>
      <c r="F112">
        <v>140.982</v>
      </c>
      <c r="G112" s="16">
        <v>145500</v>
      </c>
      <c r="H112">
        <v>123.20099999999999</v>
      </c>
      <c r="I112" s="63">
        <v>42209</v>
      </c>
      <c r="J112">
        <v>741</v>
      </c>
      <c r="K112">
        <v>407</v>
      </c>
      <c r="L112">
        <v>2</v>
      </c>
      <c r="M112">
        <v>2</v>
      </c>
      <c r="N112">
        <v>0</v>
      </c>
      <c r="O112" s="16">
        <v>1181</v>
      </c>
      <c r="P112" t="s">
        <v>324</v>
      </c>
      <c r="Q112" t="s">
        <v>68</v>
      </c>
      <c r="R112" t="s">
        <v>66</v>
      </c>
      <c r="S112" t="s">
        <v>69</v>
      </c>
      <c r="T112">
        <v>1964</v>
      </c>
      <c r="U112">
        <v>87.387</v>
      </c>
      <c r="V112">
        <v>33141</v>
      </c>
      <c r="W112" t="s">
        <v>68</v>
      </c>
    </row>
    <row r="113" spans="1:23">
      <c r="A113" t="s">
        <v>319</v>
      </c>
      <c r="B113">
        <v>80</v>
      </c>
      <c r="C113" t="s">
        <v>339</v>
      </c>
      <c r="D113" t="s">
        <v>340</v>
      </c>
      <c r="E113" s="16">
        <v>367500</v>
      </c>
      <c r="F113">
        <v>361.00200000000001</v>
      </c>
      <c r="G113" s="16">
        <v>340000</v>
      </c>
      <c r="H113">
        <v>333.988</v>
      </c>
      <c r="I113" s="63">
        <v>42208</v>
      </c>
      <c r="J113">
        <v>598</v>
      </c>
      <c r="K113" s="16">
        <v>4629</v>
      </c>
      <c r="L113">
        <v>2</v>
      </c>
      <c r="M113">
        <v>1</v>
      </c>
      <c r="N113">
        <v>1</v>
      </c>
      <c r="O113" s="16">
        <v>1018</v>
      </c>
      <c r="P113" t="s">
        <v>79</v>
      </c>
      <c r="Q113" t="s">
        <v>66</v>
      </c>
      <c r="R113" t="s">
        <v>68</v>
      </c>
      <c r="S113" t="s">
        <v>69</v>
      </c>
      <c r="T113">
        <v>1969</v>
      </c>
      <c r="U113">
        <v>92.516999999999996</v>
      </c>
      <c r="V113">
        <v>33141</v>
      </c>
      <c r="W113" t="s">
        <v>68</v>
      </c>
    </row>
    <row r="114" spans="1:23">
      <c r="A114" t="s">
        <v>319</v>
      </c>
      <c r="B114">
        <v>14</v>
      </c>
      <c r="C114" t="s">
        <v>345</v>
      </c>
      <c r="D114" t="s">
        <v>346</v>
      </c>
      <c r="E114" s="16">
        <v>565000</v>
      </c>
      <c r="F114">
        <v>699.25699999999995</v>
      </c>
      <c r="G114" s="16">
        <v>555000</v>
      </c>
      <c r="H114">
        <v>686.88099999999997</v>
      </c>
      <c r="I114" s="63">
        <v>42205</v>
      </c>
      <c r="J114">
        <v>570</v>
      </c>
      <c r="K114" s="16">
        <v>6376</v>
      </c>
      <c r="L114">
        <v>1</v>
      </c>
      <c r="M114">
        <v>1</v>
      </c>
      <c r="N114">
        <v>1</v>
      </c>
      <c r="O114">
        <v>808</v>
      </c>
      <c r="P114" t="s">
        <v>79</v>
      </c>
      <c r="Q114" t="s">
        <v>66</v>
      </c>
      <c r="R114" t="s">
        <v>66</v>
      </c>
      <c r="S114" t="s">
        <v>69</v>
      </c>
      <c r="T114">
        <v>2004</v>
      </c>
      <c r="U114">
        <v>98.23</v>
      </c>
      <c r="V114">
        <v>33141</v>
      </c>
      <c r="W114" t="s">
        <v>68</v>
      </c>
    </row>
    <row r="115" spans="1:23">
      <c r="A115" t="s">
        <v>319</v>
      </c>
      <c r="B115">
        <v>89</v>
      </c>
      <c r="C115" t="s">
        <v>335</v>
      </c>
      <c r="D115" t="s">
        <v>352</v>
      </c>
      <c r="E115" s="16">
        <v>229000</v>
      </c>
      <c r="F115">
        <v>189.727</v>
      </c>
      <c r="G115" s="16">
        <v>222000</v>
      </c>
      <c r="H115">
        <v>183.92699999999999</v>
      </c>
      <c r="I115" s="63">
        <v>42202</v>
      </c>
      <c r="J115">
        <v>793</v>
      </c>
      <c r="K115" s="16">
        <v>2786</v>
      </c>
      <c r="L115">
        <v>2</v>
      </c>
      <c r="M115">
        <v>2</v>
      </c>
      <c r="N115">
        <v>0</v>
      </c>
      <c r="O115" s="16">
        <v>1207</v>
      </c>
      <c r="P115" t="s">
        <v>79</v>
      </c>
      <c r="Q115" t="s">
        <v>66</v>
      </c>
      <c r="R115" t="s">
        <v>66</v>
      </c>
      <c r="S115" t="s">
        <v>69</v>
      </c>
      <c r="T115">
        <v>1964</v>
      </c>
      <c r="U115">
        <v>96.942999999999998</v>
      </c>
      <c r="V115">
        <v>33141</v>
      </c>
      <c r="W115" t="s">
        <v>68</v>
      </c>
    </row>
    <row r="116" spans="1:23">
      <c r="A116" t="s">
        <v>319</v>
      </c>
      <c r="B116">
        <v>6</v>
      </c>
      <c r="C116" t="s">
        <v>347</v>
      </c>
      <c r="D116" t="s">
        <v>348</v>
      </c>
      <c r="E116" s="16">
        <v>1470000</v>
      </c>
      <c r="F116">
        <v>1059.8409999999999</v>
      </c>
      <c r="G116" s="16">
        <v>1470000</v>
      </c>
      <c r="H116">
        <v>1059.8409999999999</v>
      </c>
      <c r="I116" s="63">
        <v>42202</v>
      </c>
      <c r="J116" s="16">
        <v>2858</v>
      </c>
      <c r="K116" s="16">
        <v>21017</v>
      </c>
      <c r="L116">
        <v>2</v>
      </c>
      <c r="M116">
        <v>2</v>
      </c>
      <c r="N116">
        <v>0</v>
      </c>
      <c r="O116" s="16">
        <v>1387</v>
      </c>
      <c r="P116" t="s">
        <v>349</v>
      </c>
      <c r="Q116" t="s">
        <v>66</v>
      </c>
      <c r="R116" t="s">
        <v>66</v>
      </c>
      <c r="S116" t="s">
        <v>69</v>
      </c>
      <c r="T116">
        <v>2008</v>
      </c>
      <c r="U116">
        <v>100</v>
      </c>
      <c r="V116">
        <v>33141</v>
      </c>
      <c r="W116" t="s">
        <v>68</v>
      </c>
    </row>
    <row r="117" spans="1:23">
      <c r="A117" t="s">
        <v>319</v>
      </c>
      <c r="B117">
        <v>390</v>
      </c>
      <c r="C117" t="s">
        <v>350</v>
      </c>
      <c r="D117" t="s">
        <v>351</v>
      </c>
      <c r="E117" s="16">
        <v>2300000</v>
      </c>
      <c r="F117">
        <v>1469.6489999999999</v>
      </c>
      <c r="G117" s="16">
        <v>2000000</v>
      </c>
      <c r="H117">
        <v>1277.9549999999999</v>
      </c>
      <c r="I117" s="63">
        <v>42202</v>
      </c>
      <c r="J117" s="16">
        <v>2795</v>
      </c>
      <c r="K117" s="16">
        <v>18564</v>
      </c>
      <c r="L117">
        <v>2</v>
      </c>
      <c r="M117">
        <v>2</v>
      </c>
      <c r="N117">
        <v>1</v>
      </c>
      <c r="O117" s="16">
        <v>1565</v>
      </c>
      <c r="P117" t="s">
        <v>324</v>
      </c>
      <c r="Q117" t="s">
        <v>66</v>
      </c>
      <c r="R117" t="s">
        <v>66</v>
      </c>
      <c r="S117" t="s">
        <v>69</v>
      </c>
      <c r="T117">
        <v>2008</v>
      </c>
      <c r="U117">
        <v>86.956999999999994</v>
      </c>
      <c r="V117">
        <v>33141</v>
      </c>
      <c r="W117" t="s">
        <v>68</v>
      </c>
    </row>
    <row r="118" spans="1:23">
      <c r="A118" t="s">
        <v>319</v>
      </c>
      <c r="B118">
        <v>43</v>
      </c>
      <c r="C118" t="s">
        <v>358</v>
      </c>
      <c r="D118" t="s">
        <v>359</v>
      </c>
      <c r="E118" s="16">
        <v>490000</v>
      </c>
      <c r="F118">
        <v>336.77</v>
      </c>
      <c r="G118" s="16">
        <v>460000</v>
      </c>
      <c r="H118">
        <v>316.15100000000001</v>
      </c>
      <c r="I118" s="63">
        <v>42200</v>
      </c>
      <c r="J118">
        <v>617</v>
      </c>
      <c r="K118" s="16">
        <v>4834</v>
      </c>
      <c r="L118">
        <v>2</v>
      </c>
      <c r="M118">
        <v>2</v>
      </c>
      <c r="N118">
        <v>0</v>
      </c>
      <c r="O118" s="16">
        <v>1455</v>
      </c>
      <c r="P118" t="s">
        <v>79</v>
      </c>
      <c r="Q118" t="s">
        <v>66</v>
      </c>
      <c r="R118" t="s">
        <v>66</v>
      </c>
      <c r="S118" t="s">
        <v>69</v>
      </c>
      <c r="T118">
        <v>1970</v>
      </c>
      <c r="U118">
        <v>93.878</v>
      </c>
      <c r="V118">
        <v>33141</v>
      </c>
      <c r="W118" t="s">
        <v>68</v>
      </c>
    </row>
    <row r="119" spans="1:23">
      <c r="A119" t="s">
        <v>319</v>
      </c>
      <c r="B119">
        <v>14</v>
      </c>
      <c r="C119" t="s">
        <v>368</v>
      </c>
      <c r="D119" t="s">
        <v>369</v>
      </c>
      <c r="E119" s="16">
        <v>425000</v>
      </c>
      <c r="F119">
        <v>446.42899999999997</v>
      </c>
      <c r="G119" s="16">
        <v>390000</v>
      </c>
      <c r="H119">
        <v>409.66399999999999</v>
      </c>
      <c r="I119" s="63">
        <v>42198</v>
      </c>
      <c r="J119">
        <v>622</v>
      </c>
      <c r="K119" s="16">
        <v>4522</v>
      </c>
      <c r="L119">
        <v>1</v>
      </c>
      <c r="M119">
        <v>1</v>
      </c>
      <c r="N119">
        <v>0</v>
      </c>
      <c r="O119">
        <v>952</v>
      </c>
      <c r="P119" t="s">
        <v>90</v>
      </c>
      <c r="Q119" t="s">
        <v>66</v>
      </c>
      <c r="R119" t="s">
        <v>66</v>
      </c>
      <c r="S119" t="s">
        <v>69</v>
      </c>
      <c r="T119">
        <v>1969</v>
      </c>
      <c r="U119">
        <v>91.765000000000001</v>
      </c>
      <c r="V119">
        <v>33141</v>
      </c>
      <c r="W119" t="s">
        <v>68</v>
      </c>
    </row>
    <row r="120" spans="1:23">
      <c r="A120" t="s">
        <v>319</v>
      </c>
      <c r="B120">
        <v>121</v>
      </c>
      <c r="C120" t="s">
        <v>364</v>
      </c>
      <c r="D120" t="s">
        <v>365</v>
      </c>
      <c r="E120" s="16">
        <v>363600</v>
      </c>
      <c r="F120">
        <v>257.50700000000001</v>
      </c>
      <c r="G120" s="16">
        <v>283500</v>
      </c>
      <c r="H120">
        <v>200.779</v>
      </c>
      <c r="I120" s="63">
        <v>42198</v>
      </c>
      <c r="J120">
        <v>639</v>
      </c>
      <c r="K120" s="16">
        <v>4657</v>
      </c>
      <c r="L120">
        <v>1</v>
      </c>
      <c r="M120">
        <v>2</v>
      </c>
      <c r="N120">
        <v>0</v>
      </c>
      <c r="O120" s="16">
        <v>1412</v>
      </c>
      <c r="P120" t="s">
        <v>355</v>
      </c>
      <c r="Q120" t="s">
        <v>68</v>
      </c>
      <c r="R120" t="s">
        <v>66</v>
      </c>
      <c r="S120" t="s">
        <v>69</v>
      </c>
      <c r="T120">
        <v>1976</v>
      </c>
      <c r="U120">
        <v>77.97</v>
      </c>
      <c r="V120">
        <v>33141</v>
      </c>
      <c r="W120" t="s">
        <v>68</v>
      </c>
    </row>
    <row r="121" spans="1:23">
      <c r="A121" t="s">
        <v>319</v>
      </c>
      <c r="B121">
        <v>166</v>
      </c>
      <c r="C121" t="s">
        <v>374</v>
      </c>
      <c r="D121" t="s">
        <v>375</v>
      </c>
      <c r="E121" s="16">
        <v>479000</v>
      </c>
      <c r="F121">
        <v>504.21100000000001</v>
      </c>
      <c r="G121" s="16">
        <v>457500</v>
      </c>
      <c r="H121">
        <v>481.57900000000001</v>
      </c>
      <c r="I121" s="63">
        <v>42194</v>
      </c>
      <c r="J121" s="16">
        <v>2068</v>
      </c>
      <c r="K121" s="16">
        <v>6994</v>
      </c>
      <c r="L121">
        <v>1</v>
      </c>
      <c r="M121">
        <v>1</v>
      </c>
      <c r="N121">
        <v>0</v>
      </c>
      <c r="O121">
        <v>950</v>
      </c>
      <c r="P121" t="s">
        <v>90</v>
      </c>
      <c r="Q121" t="s">
        <v>66</v>
      </c>
      <c r="R121" t="s">
        <v>66</v>
      </c>
      <c r="S121" t="s">
        <v>69</v>
      </c>
      <c r="T121">
        <v>2008</v>
      </c>
      <c r="U121">
        <v>95.510999999999996</v>
      </c>
      <c r="V121">
        <v>33141</v>
      </c>
      <c r="W121" t="s">
        <v>68</v>
      </c>
    </row>
    <row r="122" spans="1:23">
      <c r="A122" t="s">
        <v>319</v>
      </c>
      <c r="B122">
        <v>6</v>
      </c>
      <c r="C122" t="s">
        <v>362</v>
      </c>
      <c r="D122" t="s">
        <v>378</v>
      </c>
      <c r="E122" s="16">
        <v>105000</v>
      </c>
      <c r="F122">
        <v>262.5</v>
      </c>
      <c r="G122" s="16">
        <v>105000</v>
      </c>
      <c r="H122">
        <v>262.5</v>
      </c>
      <c r="I122" s="63">
        <v>42193</v>
      </c>
      <c r="J122">
        <v>400</v>
      </c>
      <c r="K122" s="16">
        <v>103618</v>
      </c>
      <c r="L122">
        <v>0</v>
      </c>
      <c r="M122">
        <v>1</v>
      </c>
      <c r="N122">
        <v>0</v>
      </c>
      <c r="O122">
        <v>400</v>
      </c>
      <c r="P122" t="s">
        <v>90</v>
      </c>
      <c r="Q122" t="s">
        <v>66</v>
      </c>
      <c r="R122" t="s">
        <v>66</v>
      </c>
      <c r="S122" t="s">
        <v>363</v>
      </c>
      <c r="T122">
        <v>1951</v>
      </c>
      <c r="U122">
        <v>100</v>
      </c>
      <c r="V122">
        <v>33141</v>
      </c>
      <c r="W122" t="s">
        <v>68</v>
      </c>
    </row>
    <row r="123" spans="1:23">
      <c r="A123" t="s">
        <v>319</v>
      </c>
      <c r="B123">
        <v>147</v>
      </c>
      <c r="C123" t="s">
        <v>384</v>
      </c>
      <c r="D123" t="s">
        <v>385</v>
      </c>
      <c r="E123" s="16">
        <v>338000</v>
      </c>
      <c r="F123">
        <v>370.61399999999998</v>
      </c>
      <c r="G123" s="16">
        <v>317500</v>
      </c>
      <c r="H123">
        <v>348.13600000000002</v>
      </c>
      <c r="I123" s="63">
        <v>42193</v>
      </c>
      <c r="J123">
        <v>400</v>
      </c>
      <c r="K123" s="16">
        <v>1245</v>
      </c>
      <c r="L123">
        <v>1</v>
      </c>
      <c r="M123">
        <v>2</v>
      </c>
      <c r="N123">
        <v>0</v>
      </c>
      <c r="O123">
        <v>912</v>
      </c>
      <c r="P123" t="s">
        <v>90</v>
      </c>
      <c r="Q123" t="s">
        <v>66</v>
      </c>
      <c r="R123" t="s">
        <v>66</v>
      </c>
      <c r="S123" t="s">
        <v>69</v>
      </c>
      <c r="T123">
        <v>1970</v>
      </c>
      <c r="U123">
        <v>93.935000000000002</v>
      </c>
      <c r="V123">
        <v>33141</v>
      </c>
      <c r="W123" t="s">
        <v>68</v>
      </c>
    </row>
    <row r="124" spans="1:23">
      <c r="A124" t="s">
        <v>319</v>
      </c>
      <c r="B124">
        <v>14</v>
      </c>
      <c r="C124" t="s">
        <v>390</v>
      </c>
      <c r="D124" t="s">
        <v>391</v>
      </c>
      <c r="E124" s="16">
        <v>329500</v>
      </c>
      <c r="F124">
        <v>261.50799999999998</v>
      </c>
      <c r="G124" s="16">
        <v>329500</v>
      </c>
      <c r="H124">
        <v>261.50799999999998</v>
      </c>
      <c r="I124" s="63">
        <v>42187</v>
      </c>
      <c r="J124">
        <v>378</v>
      </c>
      <c r="K124" s="16">
        <v>3474</v>
      </c>
      <c r="L124">
        <v>2</v>
      </c>
      <c r="M124">
        <v>2</v>
      </c>
      <c r="N124">
        <v>0</v>
      </c>
      <c r="O124" s="16">
        <v>1260</v>
      </c>
      <c r="P124" t="s">
        <v>90</v>
      </c>
      <c r="Q124" t="s">
        <v>66</v>
      </c>
      <c r="R124" t="s">
        <v>66</v>
      </c>
      <c r="S124" t="s">
        <v>69</v>
      </c>
      <c r="T124">
        <v>1981</v>
      </c>
      <c r="U124">
        <v>100</v>
      </c>
      <c r="V124">
        <v>33141</v>
      </c>
      <c r="W124" t="s">
        <v>68</v>
      </c>
    </row>
    <row r="125" spans="1:23">
      <c r="A125" t="s">
        <v>319</v>
      </c>
      <c r="B125">
        <v>31</v>
      </c>
      <c r="C125" t="s">
        <v>392</v>
      </c>
      <c r="D125" t="s">
        <v>393</v>
      </c>
      <c r="E125" s="16">
        <v>349900</v>
      </c>
      <c r="F125">
        <v>240.48099999999999</v>
      </c>
      <c r="G125" s="16">
        <v>325000</v>
      </c>
      <c r="H125">
        <v>223.36799999999999</v>
      </c>
      <c r="I125" s="63">
        <v>42186</v>
      </c>
      <c r="J125">
        <v>0</v>
      </c>
      <c r="K125" s="16">
        <v>7194</v>
      </c>
      <c r="L125">
        <v>2</v>
      </c>
      <c r="M125">
        <v>2</v>
      </c>
      <c r="N125">
        <v>0</v>
      </c>
      <c r="O125" s="16">
        <v>1455</v>
      </c>
      <c r="P125" t="s">
        <v>90</v>
      </c>
      <c r="Q125" t="s">
        <v>68</v>
      </c>
      <c r="R125" t="s">
        <v>66</v>
      </c>
      <c r="S125" t="s">
        <v>69</v>
      </c>
      <c r="T125">
        <v>1970</v>
      </c>
      <c r="U125">
        <v>92.884</v>
      </c>
      <c r="V125">
        <v>33141</v>
      </c>
      <c r="W125" t="s">
        <v>68</v>
      </c>
    </row>
    <row r="126" spans="1:23">
      <c r="A126" t="s">
        <v>319</v>
      </c>
      <c r="B126">
        <v>101</v>
      </c>
      <c r="C126" t="s">
        <v>397</v>
      </c>
      <c r="D126" t="s">
        <v>398</v>
      </c>
      <c r="E126" s="16">
        <v>179423</v>
      </c>
      <c r="F126">
        <v>552.07100000000003</v>
      </c>
      <c r="G126" s="16">
        <v>170000</v>
      </c>
      <c r="H126">
        <v>523.077</v>
      </c>
      <c r="I126" s="63">
        <v>42185</v>
      </c>
      <c r="J126">
        <v>548</v>
      </c>
      <c r="K126" s="16">
        <v>1353</v>
      </c>
      <c r="L126">
        <v>0</v>
      </c>
      <c r="M126">
        <v>1</v>
      </c>
      <c r="N126">
        <v>0</v>
      </c>
      <c r="O126">
        <v>325</v>
      </c>
      <c r="P126" t="s">
        <v>349</v>
      </c>
      <c r="Q126" t="s">
        <v>66</v>
      </c>
      <c r="R126" t="s">
        <v>66</v>
      </c>
      <c r="S126" t="s">
        <v>69</v>
      </c>
      <c r="T126">
        <v>1948</v>
      </c>
      <c r="U126">
        <v>94.748000000000005</v>
      </c>
      <c r="V126">
        <v>33141</v>
      </c>
      <c r="W126" t="s">
        <v>68</v>
      </c>
    </row>
    <row r="127" spans="1:23">
      <c r="A127" t="s">
        <v>319</v>
      </c>
      <c r="B127">
        <v>0</v>
      </c>
      <c r="C127" t="s">
        <v>403</v>
      </c>
      <c r="D127" t="s">
        <v>404</v>
      </c>
      <c r="E127" s="16">
        <v>625000</v>
      </c>
      <c r="F127">
        <v>679.34799999999996</v>
      </c>
      <c r="G127" s="16">
        <v>575000</v>
      </c>
      <c r="H127">
        <v>625</v>
      </c>
      <c r="I127" s="63">
        <v>42184</v>
      </c>
      <c r="J127" s="16">
        <v>2050</v>
      </c>
      <c r="K127" s="16">
        <v>10433</v>
      </c>
      <c r="L127">
        <v>1</v>
      </c>
      <c r="M127">
        <v>1</v>
      </c>
      <c r="N127">
        <v>1</v>
      </c>
      <c r="O127">
        <v>920</v>
      </c>
      <c r="P127" t="s">
        <v>349</v>
      </c>
      <c r="Q127" t="s">
        <v>66</v>
      </c>
      <c r="R127" t="s">
        <v>66</v>
      </c>
      <c r="S127" t="s">
        <v>69</v>
      </c>
      <c r="T127">
        <v>2008</v>
      </c>
      <c r="U127">
        <v>92</v>
      </c>
      <c r="V127">
        <v>33141</v>
      </c>
      <c r="W127" t="s">
        <v>68</v>
      </c>
    </row>
    <row r="128" spans="1:23">
      <c r="A128" t="s">
        <v>319</v>
      </c>
      <c r="B128">
        <v>33</v>
      </c>
      <c r="C128" t="s">
        <v>405</v>
      </c>
      <c r="D128" t="s">
        <v>406</v>
      </c>
      <c r="E128" s="16">
        <v>779000</v>
      </c>
      <c r="F128">
        <v>807.25400000000002</v>
      </c>
      <c r="G128" s="16">
        <v>695000</v>
      </c>
      <c r="H128">
        <v>720.20699999999999</v>
      </c>
      <c r="I128" s="63">
        <v>42184</v>
      </c>
      <c r="J128" s="16">
        <v>1925</v>
      </c>
      <c r="K128" s="16">
        <v>8694</v>
      </c>
      <c r="L128">
        <v>2</v>
      </c>
      <c r="M128">
        <v>2</v>
      </c>
      <c r="N128">
        <v>0</v>
      </c>
      <c r="O128">
        <v>965</v>
      </c>
      <c r="P128" t="s">
        <v>349</v>
      </c>
      <c r="Q128" t="s">
        <v>66</v>
      </c>
      <c r="R128" t="s">
        <v>66</v>
      </c>
      <c r="S128" t="s">
        <v>69</v>
      </c>
      <c r="T128">
        <v>2008</v>
      </c>
      <c r="U128">
        <v>89.216999999999999</v>
      </c>
      <c r="V128">
        <v>33141</v>
      </c>
      <c r="W128" t="s">
        <v>68</v>
      </c>
    </row>
    <row r="129" spans="1:23">
      <c r="A129" t="s">
        <v>319</v>
      </c>
      <c r="B129">
        <v>32</v>
      </c>
      <c r="C129" t="s">
        <v>409</v>
      </c>
      <c r="D129" t="s">
        <v>410</v>
      </c>
      <c r="E129" s="16">
        <v>129500</v>
      </c>
      <c r="F129">
        <v>123.923</v>
      </c>
      <c r="G129" s="16">
        <v>168000</v>
      </c>
      <c r="H129">
        <v>160.76599999999999</v>
      </c>
      <c r="I129" s="63">
        <v>42179</v>
      </c>
      <c r="J129">
        <v>670</v>
      </c>
      <c r="K129" s="16">
        <v>2266</v>
      </c>
      <c r="L129">
        <v>2</v>
      </c>
      <c r="M129">
        <v>2</v>
      </c>
      <c r="N129">
        <v>0</v>
      </c>
      <c r="O129" s="16">
        <v>1045</v>
      </c>
      <c r="P129" t="s">
        <v>90</v>
      </c>
      <c r="Q129" t="s">
        <v>68</v>
      </c>
      <c r="R129" t="s">
        <v>66</v>
      </c>
      <c r="S129" t="s">
        <v>69</v>
      </c>
      <c r="T129">
        <v>1964</v>
      </c>
      <c r="U129">
        <v>129.72999999999999</v>
      </c>
      <c r="V129">
        <v>33141</v>
      </c>
      <c r="W129" t="s">
        <v>68</v>
      </c>
    </row>
    <row r="130" spans="1:23">
      <c r="A130" t="s">
        <v>319</v>
      </c>
      <c r="B130">
        <v>0</v>
      </c>
      <c r="C130" t="s">
        <v>403</v>
      </c>
      <c r="D130" t="s">
        <v>415</v>
      </c>
      <c r="E130" s="16">
        <v>635000</v>
      </c>
      <c r="F130">
        <v>881.94399999999996</v>
      </c>
      <c r="G130" s="16">
        <v>625000</v>
      </c>
      <c r="H130">
        <v>868.05600000000004</v>
      </c>
      <c r="I130" s="63">
        <v>42177</v>
      </c>
      <c r="J130" s="16">
        <v>1598</v>
      </c>
      <c r="K130" s="16">
        <v>6335</v>
      </c>
      <c r="L130">
        <v>1</v>
      </c>
      <c r="M130">
        <v>1</v>
      </c>
      <c r="N130">
        <v>0</v>
      </c>
      <c r="O130">
        <v>720</v>
      </c>
      <c r="P130" t="s">
        <v>90</v>
      </c>
      <c r="Q130" t="s">
        <v>66</v>
      </c>
      <c r="R130" t="s">
        <v>66</v>
      </c>
      <c r="S130" t="s">
        <v>69</v>
      </c>
      <c r="T130">
        <v>2008</v>
      </c>
      <c r="U130">
        <v>98.424999999999997</v>
      </c>
      <c r="V130">
        <v>33141</v>
      </c>
      <c r="W130" t="s">
        <v>68</v>
      </c>
    </row>
    <row r="131" spans="1:23">
      <c r="A131" t="s">
        <v>319</v>
      </c>
      <c r="B131">
        <v>60</v>
      </c>
      <c r="C131" t="s">
        <v>413</v>
      </c>
      <c r="D131" t="s">
        <v>414</v>
      </c>
      <c r="E131" s="16">
        <v>630000</v>
      </c>
      <c r="F131">
        <v>322.25099999999998</v>
      </c>
      <c r="G131" s="16">
        <v>589000</v>
      </c>
      <c r="H131">
        <v>301.279</v>
      </c>
      <c r="I131" s="63">
        <v>42177</v>
      </c>
      <c r="J131">
        <v>884</v>
      </c>
      <c r="K131" s="16">
        <v>6750</v>
      </c>
      <c r="L131">
        <v>2</v>
      </c>
      <c r="M131">
        <v>2</v>
      </c>
      <c r="N131" t="s">
        <v>70</v>
      </c>
      <c r="O131" s="16">
        <v>1955</v>
      </c>
      <c r="P131" t="s">
        <v>272</v>
      </c>
      <c r="Q131" t="s">
        <v>66</v>
      </c>
      <c r="R131" t="s">
        <v>66</v>
      </c>
      <c r="S131" t="s">
        <v>69</v>
      </c>
      <c r="T131">
        <v>1976</v>
      </c>
      <c r="U131">
        <v>93.492000000000004</v>
      </c>
      <c r="V131">
        <v>33141</v>
      </c>
      <c r="W131" t="s">
        <v>68</v>
      </c>
    </row>
    <row r="132" spans="1:23">
      <c r="A132" t="s">
        <v>319</v>
      </c>
      <c r="B132">
        <v>20</v>
      </c>
      <c r="C132" t="s">
        <v>416</v>
      </c>
      <c r="D132" t="s">
        <v>417</v>
      </c>
      <c r="E132" s="16">
        <v>242900</v>
      </c>
      <c r="F132">
        <v>266.923</v>
      </c>
      <c r="G132" s="16">
        <v>235900</v>
      </c>
      <c r="H132">
        <v>259.23099999999999</v>
      </c>
      <c r="I132" s="63">
        <v>42174</v>
      </c>
      <c r="J132">
        <v>584</v>
      </c>
      <c r="K132" s="16">
        <v>2806</v>
      </c>
      <c r="L132">
        <v>1</v>
      </c>
      <c r="M132">
        <v>1</v>
      </c>
      <c r="N132">
        <v>1</v>
      </c>
      <c r="O132">
        <v>910</v>
      </c>
      <c r="P132" t="s">
        <v>79</v>
      </c>
      <c r="Q132" t="s">
        <v>68</v>
      </c>
      <c r="R132" t="s">
        <v>66</v>
      </c>
      <c r="S132" t="s">
        <v>69</v>
      </c>
      <c r="T132">
        <v>1968</v>
      </c>
      <c r="U132">
        <v>97.117999999999995</v>
      </c>
      <c r="V132">
        <v>33141</v>
      </c>
      <c r="W132" t="s">
        <v>68</v>
      </c>
    </row>
    <row r="133" spans="1:23">
      <c r="A133" t="s">
        <v>319</v>
      </c>
      <c r="B133">
        <v>109</v>
      </c>
      <c r="C133" t="s">
        <v>422</v>
      </c>
      <c r="D133" t="s">
        <v>423</v>
      </c>
      <c r="E133" s="16">
        <v>141400</v>
      </c>
      <c r="F133">
        <v>188.53299999999999</v>
      </c>
      <c r="G133" s="16">
        <v>110250</v>
      </c>
      <c r="H133">
        <v>147</v>
      </c>
      <c r="I133" s="63">
        <v>42173</v>
      </c>
      <c r="J133">
        <v>0</v>
      </c>
      <c r="K133" s="16">
        <v>1701</v>
      </c>
      <c r="L133">
        <v>1</v>
      </c>
      <c r="M133">
        <v>1</v>
      </c>
      <c r="N133">
        <v>0</v>
      </c>
      <c r="O133">
        <v>750</v>
      </c>
      <c r="P133" t="s">
        <v>79</v>
      </c>
      <c r="Q133" t="s">
        <v>68</v>
      </c>
      <c r="R133" t="s">
        <v>66</v>
      </c>
      <c r="S133" t="s">
        <v>69</v>
      </c>
      <c r="T133">
        <v>1964</v>
      </c>
      <c r="U133">
        <v>77.97</v>
      </c>
      <c r="V133">
        <v>33141</v>
      </c>
      <c r="W133" t="s">
        <v>68</v>
      </c>
    </row>
    <row r="134" spans="1:23">
      <c r="A134" t="s">
        <v>319</v>
      </c>
      <c r="B134">
        <v>83</v>
      </c>
      <c r="C134" t="s">
        <v>420</v>
      </c>
      <c r="D134" t="s">
        <v>421</v>
      </c>
      <c r="E134" s="16">
        <v>820000</v>
      </c>
      <c r="F134">
        <v>569.44399999999996</v>
      </c>
      <c r="G134" s="16">
        <v>750000</v>
      </c>
      <c r="H134">
        <v>520.83299999999997</v>
      </c>
      <c r="I134" s="63">
        <v>42173</v>
      </c>
      <c r="J134" s="16">
        <v>1264</v>
      </c>
      <c r="K134" s="16">
        <v>9532</v>
      </c>
      <c r="L134">
        <v>2</v>
      </c>
      <c r="M134">
        <v>2</v>
      </c>
      <c r="N134">
        <v>0</v>
      </c>
      <c r="O134" s="16">
        <v>1440</v>
      </c>
      <c r="P134" t="s">
        <v>90</v>
      </c>
      <c r="Q134" t="s">
        <v>66</v>
      </c>
      <c r="R134" t="s">
        <v>66</v>
      </c>
      <c r="S134" t="s">
        <v>69</v>
      </c>
      <c r="T134">
        <v>1995</v>
      </c>
      <c r="U134">
        <v>91.462999999999994</v>
      </c>
      <c r="V134">
        <v>33141</v>
      </c>
      <c r="W134" t="s">
        <v>68</v>
      </c>
    </row>
    <row r="135" spans="1:23">
      <c r="A135" t="s">
        <v>319</v>
      </c>
      <c r="B135">
        <v>202</v>
      </c>
      <c r="C135" t="s">
        <v>426</v>
      </c>
      <c r="D135" t="s">
        <v>427</v>
      </c>
      <c r="E135" s="16">
        <v>335000</v>
      </c>
      <c r="F135">
        <v>368.13200000000001</v>
      </c>
      <c r="G135" s="16">
        <v>320000</v>
      </c>
      <c r="H135">
        <v>351.64800000000002</v>
      </c>
      <c r="I135" s="63">
        <v>42172</v>
      </c>
      <c r="J135">
        <v>556</v>
      </c>
      <c r="K135" s="16">
        <v>2604</v>
      </c>
      <c r="L135">
        <v>1</v>
      </c>
      <c r="M135">
        <v>1</v>
      </c>
      <c r="N135">
        <v>1</v>
      </c>
      <c r="O135">
        <v>910</v>
      </c>
      <c r="P135" t="s">
        <v>90</v>
      </c>
      <c r="Q135" t="s">
        <v>66</v>
      </c>
      <c r="R135" t="s">
        <v>66</v>
      </c>
      <c r="S135" t="s">
        <v>69</v>
      </c>
      <c r="T135">
        <v>1968</v>
      </c>
      <c r="U135">
        <v>95.522000000000006</v>
      </c>
      <c r="V135">
        <v>33141</v>
      </c>
      <c r="W135" t="s">
        <v>68</v>
      </c>
    </row>
    <row r="136" spans="1:23">
      <c r="A136" t="s">
        <v>319</v>
      </c>
      <c r="B136">
        <v>44</v>
      </c>
      <c r="C136" t="s">
        <v>434</v>
      </c>
      <c r="D136" t="s">
        <v>435</v>
      </c>
      <c r="E136" s="16">
        <v>1150000</v>
      </c>
      <c r="F136">
        <v>798.61099999999999</v>
      </c>
      <c r="G136" s="16">
        <v>1150000</v>
      </c>
      <c r="H136">
        <v>798.61099999999999</v>
      </c>
      <c r="I136" s="63">
        <v>42166</v>
      </c>
      <c r="J136">
        <v>549</v>
      </c>
      <c r="K136" s="16">
        <v>9977</v>
      </c>
      <c r="L136">
        <v>2</v>
      </c>
      <c r="M136">
        <v>2</v>
      </c>
      <c r="N136">
        <v>0</v>
      </c>
      <c r="O136" s="16">
        <v>1440</v>
      </c>
      <c r="P136" t="s">
        <v>324</v>
      </c>
      <c r="Q136" t="s">
        <v>66</v>
      </c>
      <c r="R136" t="s">
        <v>66</v>
      </c>
      <c r="S136" t="s">
        <v>69</v>
      </c>
      <c r="T136">
        <v>1995</v>
      </c>
      <c r="U136">
        <v>100</v>
      </c>
      <c r="V136">
        <v>33141</v>
      </c>
      <c r="W136" t="s">
        <v>68</v>
      </c>
    </row>
    <row r="137" spans="1:23">
      <c r="A137" t="s">
        <v>319</v>
      </c>
      <c r="B137">
        <v>134</v>
      </c>
      <c r="C137" t="s">
        <v>438</v>
      </c>
      <c r="D137" t="s">
        <v>439</v>
      </c>
      <c r="E137" s="16">
        <v>735000</v>
      </c>
      <c r="F137">
        <v>651.596</v>
      </c>
      <c r="G137" s="16">
        <v>720000</v>
      </c>
      <c r="H137">
        <v>638.298</v>
      </c>
      <c r="I137" s="63">
        <v>42164</v>
      </c>
      <c r="J137">
        <v>868</v>
      </c>
      <c r="K137" s="16">
        <v>8568</v>
      </c>
      <c r="L137">
        <v>2</v>
      </c>
      <c r="M137">
        <v>2</v>
      </c>
      <c r="N137">
        <v>0</v>
      </c>
      <c r="O137" s="16">
        <v>1128</v>
      </c>
      <c r="P137" t="s">
        <v>90</v>
      </c>
      <c r="Q137" t="s">
        <v>66</v>
      </c>
      <c r="R137" t="s">
        <v>66</v>
      </c>
      <c r="S137" t="s">
        <v>69</v>
      </c>
      <c r="T137">
        <v>2004</v>
      </c>
      <c r="U137">
        <v>97.959000000000003</v>
      </c>
      <c r="V137">
        <v>33141</v>
      </c>
      <c r="W137" t="s">
        <v>68</v>
      </c>
    </row>
    <row r="138" spans="1:23">
      <c r="A138" s="19" t="s">
        <v>319</v>
      </c>
      <c r="B138" s="19">
        <v>400</v>
      </c>
      <c r="C138" s="19" t="s">
        <v>403</v>
      </c>
      <c r="D138" s="19" t="s">
        <v>440</v>
      </c>
      <c r="E138" s="65">
        <v>4250000</v>
      </c>
      <c r="F138" s="19">
        <v>1591.76</v>
      </c>
      <c r="G138" s="65">
        <v>3900000</v>
      </c>
      <c r="H138" s="19">
        <v>1460.674</v>
      </c>
      <c r="I138" s="64">
        <v>42164</v>
      </c>
      <c r="J138" s="65">
        <v>5015</v>
      </c>
      <c r="K138" s="65">
        <v>48110</v>
      </c>
      <c r="L138" s="19">
        <v>4</v>
      </c>
      <c r="M138" s="19">
        <v>3</v>
      </c>
      <c r="N138" s="19">
        <v>0</v>
      </c>
      <c r="O138" s="65">
        <v>2670</v>
      </c>
      <c r="P138" s="19" t="s">
        <v>349</v>
      </c>
      <c r="Q138" s="19" t="s">
        <v>66</v>
      </c>
      <c r="R138" s="19" t="s">
        <v>66</v>
      </c>
      <c r="S138" s="19" t="s">
        <v>69</v>
      </c>
      <c r="T138" s="19">
        <v>2008</v>
      </c>
      <c r="U138" s="19">
        <v>91.765000000000001</v>
      </c>
      <c r="V138" s="19">
        <v>33141</v>
      </c>
      <c r="W138" s="19" t="s">
        <v>68</v>
      </c>
    </row>
    <row r="139" spans="1:23">
      <c r="A139" t="s">
        <v>319</v>
      </c>
      <c r="B139">
        <v>368</v>
      </c>
      <c r="C139" t="s">
        <v>443</v>
      </c>
      <c r="D139" t="s">
        <v>444</v>
      </c>
      <c r="E139" s="16">
        <v>1635000</v>
      </c>
      <c r="F139">
        <v>1189.0909999999999</v>
      </c>
      <c r="G139" s="16">
        <v>1450000</v>
      </c>
      <c r="H139">
        <v>1054.5450000000001</v>
      </c>
      <c r="I139" s="63">
        <v>42163</v>
      </c>
      <c r="J139" s="16">
        <v>2773</v>
      </c>
      <c r="K139" s="16">
        <v>19939</v>
      </c>
      <c r="L139">
        <v>2</v>
      </c>
      <c r="M139">
        <v>2</v>
      </c>
      <c r="N139">
        <v>0</v>
      </c>
      <c r="O139" s="16">
        <v>1375</v>
      </c>
      <c r="P139" t="s">
        <v>349</v>
      </c>
      <c r="Q139" t="s">
        <v>66</v>
      </c>
      <c r="R139" t="s">
        <v>66</v>
      </c>
      <c r="S139" t="s">
        <v>69</v>
      </c>
      <c r="T139">
        <v>2008</v>
      </c>
      <c r="U139">
        <v>88.685000000000002</v>
      </c>
      <c r="V139">
        <v>33141</v>
      </c>
      <c r="W139" t="s">
        <v>68</v>
      </c>
    </row>
    <row r="140" spans="1:23">
      <c r="A140" t="s">
        <v>319</v>
      </c>
      <c r="B140">
        <v>8</v>
      </c>
      <c r="C140" t="s">
        <v>447</v>
      </c>
      <c r="D140" t="s">
        <v>448</v>
      </c>
      <c r="E140" s="16">
        <v>215000</v>
      </c>
      <c r="F140">
        <v>205.74199999999999</v>
      </c>
      <c r="G140" s="16">
        <v>202500</v>
      </c>
      <c r="H140">
        <v>193.78</v>
      </c>
      <c r="I140" s="63">
        <v>42160</v>
      </c>
      <c r="J140">
        <v>686</v>
      </c>
      <c r="K140" s="16">
        <v>2386</v>
      </c>
      <c r="L140">
        <v>2</v>
      </c>
      <c r="M140">
        <v>2</v>
      </c>
      <c r="N140">
        <v>0</v>
      </c>
      <c r="O140" s="16">
        <v>1045</v>
      </c>
      <c r="P140" t="s">
        <v>324</v>
      </c>
      <c r="Q140" t="s">
        <v>66</v>
      </c>
      <c r="R140" t="s">
        <v>66</v>
      </c>
      <c r="S140" t="s">
        <v>69</v>
      </c>
      <c r="T140">
        <v>1964</v>
      </c>
      <c r="U140">
        <v>94.186000000000007</v>
      </c>
      <c r="V140">
        <v>33141</v>
      </c>
      <c r="W140" t="s">
        <v>68</v>
      </c>
    </row>
    <row r="141" spans="1:23">
      <c r="A141" t="s">
        <v>319</v>
      </c>
      <c r="B141">
        <v>49</v>
      </c>
      <c r="C141" t="s">
        <v>449</v>
      </c>
      <c r="D141" t="s">
        <v>450</v>
      </c>
      <c r="E141" s="16">
        <v>675000</v>
      </c>
      <c r="F141">
        <v>937.5</v>
      </c>
      <c r="G141" s="16">
        <v>650000</v>
      </c>
      <c r="H141">
        <v>902.77800000000002</v>
      </c>
      <c r="I141" s="63">
        <v>42159</v>
      </c>
      <c r="J141">
        <v>0</v>
      </c>
      <c r="K141" s="16">
        <v>6346</v>
      </c>
      <c r="L141">
        <v>1</v>
      </c>
      <c r="M141">
        <v>1</v>
      </c>
      <c r="N141">
        <v>0</v>
      </c>
      <c r="O141">
        <v>720</v>
      </c>
      <c r="P141" t="s">
        <v>349</v>
      </c>
      <c r="Q141" t="s">
        <v>66</v>
      </c>
      <c r="R141" t="s">
        <v>66</v>
      </c>
      <c r="S141" t="s">
        <v>69</v>
      </c>
      <c r="T141">
        <v>2008</v>
      </c>
      <c r="U141">
        <v>96.296000000000006</v>
      </c>
      <c r="V141">
        <v>33141</v>
      </c>
      <c r="W141" t="s">
        <v>68</v>
      </c>
    </row>
    <row r="142" spans="1:23">
      <c r="A142" t="s">
        <v>319</v>
      </c>
      <c r="B142">
        <v>122</v>
      </c>
      <c r="C142" t="s">
        <v>451</v>
      </c>
      <c r="D142" t="s">
        <v>452</v>
      </c>
      <c r="E142" s="16">
        <v>497500</v>
      </c>
      <c r="F142">
        <v>309.39100000000002</v>
      </c>
      <c r="G142" s="16">
        <v>470000</v>
      </c>
      <c r="H142">
        <v>292.28899999999999</v>
      </c>
      <c r="I142" s="63">
        <v>42159</v>
      </c>
      <c r="J142">
        <v>0</v>
      </c>
      <c r="K142" s="16">
        <v>5934</v>
      </c>
      <c r="L142">
        <v>3</v>
      </c>
      <c r="M142">
        <v>2</v>
      </c>
      <c r="N142">
        <v>1</v>
      </c>
      <c r="O142" s="16">
        <v>1608</v>
      </c>
      <c r="P142" t="s">
        <v>324</v>
      </c>
      <c r="Q142" t="s">
        <v>66</v>
      </c>
      <c r="R142" t="s">
        <v>66</v>
      </c>
      <c r="S142" t="s">
        <v>381</v>
      </c>
      <c r="T142">
        <v>1956</v>
      </c>
      <c r="U142">
        <v>94.471999999999994</v>
      </c>
      <c r="V142">
        <v>33141</v>
      </c>
      <c r="W142" t="s">
        <v>68</v>
      </c>
    </row>
    <row r="143" spans="1:23">
      <c r="A143" t="s">
        <v>319</v>
      </c>
      <c r="B143">
        <v>31</v>
      </c>
      <c r="C143" t="s">
        <v>459</v>
      </c>
      <c r="D143" t="s">
        <v>460</v>
      </c>
      <c r="E143" s="16">
        <v>119900</v>
      </c>
      <c r="F143">
        <v>257.84899999999999</v>
      </c>
      <c r="G143" s="16">
        <v>119900</v>
      </c>
      <c r="H143">
        <v>257.84899999999999</v>
      </c>
      <c r="I143" s="63">
        <v>42158</v>
      </c>
      <c r="J143">
        <v>300</v>
      </c>
      <c r="K143" s="16">
        <v>1443</v>
      </c>
      <c r="L143">
        <v>0</v>
      </c>
      <c r="M143">
        <v>1</v>
      </c>
      <c r="N143">
        <v>0</v>
      </c>
      <c r="O143">
        <v>465</v>
      </c>
      <c r="P143" t="s">
        <v>72</v>
      </c>
      <c r="Q143" t="s">
        <v>66</v>
      </c>
      <c r="R143" t="s">
        <v>66</v>
      </c>
      <c r="S143" t="s">
        <v>69</v>
      </c>
      <c r="T143">
        <v>1957</v>
      </c>
      <c r="U143">
        <v>100</v>
      </c>
      <c r="V143">
        <v>33141</v>
      </c>
      <c r="W143" t="s">
        <v>68</v>
      </c>
    </row>
    <row r="144" spans="1:23">
      <c r="A144" t="s">
        <v>319</v>
      </c>
      <c r="B144">
        <v>96</v>
      </c>
      <c r="C144" t="s">
        <v>384</v>
      </c>
      <c r="D144" t="s">
        <v>453</v>
      </c>
      <c r="E144" s="16">
        <v>298800</v>
      </c>
      <c r="F144">
        <v>327.63200000000001</v>
      </c>
      <c r="G144" s="16">
        <v>275000</v>
      </c>
      <c r="H144">
        <v>301.53500000000003</v>
      </c>
      <c r="I144" s="63">
        <v>42158</v>
      </c>
      <c r="J144">
        <v>419</v>
      </c>
      <c r="K144" s="16">
        <v>1863</v>
      </c>
      <c r="L144">
        <v>1</v>
      </c>
      <c r="M144">
        <v>2</v>
      </c>
      <c r="N144">
        <v>0</v>
      </c>
      <c r="O144">
        <v>912</v>
      </c>
      <c r="P144" t="s">
        <v>90</v>
      </c>
      <c r="Q144" t="s">
        <v>66</v>
      </c>
      <c r="R144" t="s">
        <v>66</v>
      </c>
      <c r="S144" t="s">
        <v>69</v>
      </c>
      <c r="T144">
        <v>1970</v>
      </c>
      <c r="U144">
        <v>92.034999999999997</v>
      </c>
      <c r="V144">
        <v>33141</v>
      </c>
      <c r="W144" t="s">
        <v>68</v>
      </c>
    </row>
    <row r="145" spans="1:23">
      <c r="A145" t="s">
        <v>319</v>
      </c>
      <c r="B145">
        <v>154</v>
      </c>
      <c r="C145" t="s">
        <v>461</v>
      </c>
      <c r="D145" t="s">
        <v>462</v>
      </c>
      <c r="E145" s="16">
        <v>459900</v>
      </c>
      <c r="F145">
        <v>487.69900000000001</v>
      </c>
      <c r="G145" s="16">
        <v>456000</v>
      </c>
      <c r="H145">
        <v>483.56299999999999</v>
      </c>
      <c r="I145" s="63">
        <v>42157</v>
      </c>
      <c r="J145">
        <v>617</v>
      </c>
      <c r="K145" s="16">
        <v>5066</v>
      </c>
      <c r="L145">
        <v>1</v>
      </c>
      <c r="M145">
        <v>1</v>
      </c>
      <c r="N145">
        <v>1</v>
      </c>
      <c r="O145">
        <v>943</v>
      </c>
      <c r="P145" t="s">
        <v>90</v>
      </c>
      <c r="Q145" t="s">
        <v>66</v>
      </c>
      <c r="R145" t="s">
        <v>66</v>
      </c>
      <c r="S145" t="s">
        <v>69</v>
      </c>
      <c r="T145">
        <v>2004</v>
      </c>
      <c r="U145">
        <v>99.152000000000001</v>
      </c>
      <c r="V145">
        <v>33141</v>
      </c>
      <c r="W145" t="s">
        <v>68</v>
      </c>
    </row>
    <row r="146" spans="1:23">
      <c r="A146" t="s">
        <v>319</v>
      </c>
      <c r="B146">
        <v>145</v>
      </c>
      <c r="C146" t="s">
        <v>467</v>
      </c>
      <c r="D146" t="s">
        <v>468</v>
      </c>
      <c r="E146" s="16">
        <v>999000</v>
      </c>
      <c r="F146">
        <v>1148.2760000000001</v>
      </c>
      <c r="G146" s="16">
        <v>900000</v>
      </c>
      <c r="H146">
        <v>1034.4829999999999</v>
      </c>
      <c r="I146" s="63">
        <v>42156</v>
      </c>
      <c r="J146" s="16">
        <v>1172</v>
      </c>
      <c r="K146" s="16">
        <v>8860</v>
      </c>
      <c r="L146">
        <v>1</v>
      </c>
      <c r="M146">
        <v>1</v>
      </c>
      <c r="N146">
        <v>0</v>
      </c>
      <c r="O146">
        <v>870</v>
      </c>
      <c r="P146" t="s">
        <v>90</v>
      </c>
      <c r="Q146" t="s">
        <v>66</v>
      </c>
      <c r="R146" t="s">
        <v>66</v>
      </c>
      <c r="S146" t="s">
        <v>69</v>
      </c>
      <c r="T146">
        <v>2008</v>
      </c>
      <c r="U146">
        <v>90.09</v>
      </c>
      <c r="V146">
        <v>33141</v>
      </c>
      <c r="W146" t="s">
        <v>68</v>
      </c>
    </row>
    <row r="147" spans="1:23">
      <c r="A147" t="s">
        <v>319</v>
      </c>
      <c r="B147">
        <v>19</v>
      </c>
      <c r="C147" t="s">
        <v>465</v>
      </c>
      <c r="D147" t="s">
        <v>466</v>
      </c>
      <c r="E147" s="16">
        <v>598000</v>
      </c>
      <c r="F147">
        <v>453.03</v>
      </c>
      <c r="G147" s="16">
        <v>565000</v>
      </c>
      <c r="H147">
        <v>428.03</v>
      </c>
      <c r="I147" s="63">
        <v>42156</v>
      </c>
      <c r="J147">
        <v>595</v>
      </c>
      <c r="K147" s="16">
        <v>7095</v>
      </c>
      <c r="L147">
        <v>2</v>
      </c>
      <c r="M147">
        <v>2</v>
      </c>
      <c r="N147">
        <v>0</v>
      </c>
      <c r="O147" s="16">
        <v>1320</v>
      </c>
      <c r="P147" t="s">
        <v>90</v>
      </c>
      <c r="Q147" t="s">
        <v>66</v>
      </c>
      <c r="R147" t="s">
        <v>66</v>
      </c>
      <c r="S147" t="s">
        <v>69</v>
      </c>
      <c r="T147">
        <v>1995</v>
      </c>
      <c r="U147">
        <v>94.481999999999999</v>
      </c>
      <c r="V147">
        <v>33141</v>
      </c>
      <c r="W147" t="s">
        <v>68</v>
      </c>
    </row>
    <row r="148" spans="1:23">
      <c r="A148" t="s">
        <v>319</v>
      </c>
      <c r="B148">
        <v>63</v>
      </c>
      <c r="C148" t="s">
        <v>463</v>
      </c>
      <c r="D148" t="s">
        <v>464</v>
      </c>
      <c r="E148" s="16">
        <v>698000</v>
      </c>
      <c r="F148">
        <v>520.89599999999996</v>
      </c>
      <c r="G148" s="16">
        <v>690000</v>
      </c>
      <c r="H148">
        <v>514.92499999999995</v>
      </c>
      <c r="I148" s="63">
        <v>42156</v>
      </c>
      <c r="J148" s="16">
        <v>1073</v>
      </c>
      <c r="K148" s="16">
        <v>9131</v>
      </c>
      <c r="L148">
        <v>2</v>
      </c>
      <c r="M148">
        <v>2</v>
      </c>
      <c r="N148">
        <v>0</v>
      </c>
      <c r="O148" s="16">
        <v>1340</v>
      </c>
      <c r="P148" t="s">
        <v>324</v>
      </c>
      <c r="Q148" t="s">
        <v>66</v>
      </c>
      <c r="R148" t="s">
        <v>66</v>
      </c>
      <c r="S148" t="s">
        <v>69</v>
      </c>
      <c r="T148">
        <v>1995</v>
      </c>
      <c r="U148">
        <v>98.853999999999999</v>
      </c>
      <c r="V148">
        <v>33141</v>
      </c>
      <c r="W148" t="s">
        <v>68</v>
      </c>
    </row>
    <row r="149" spans="1:23">
      <c r="A149" t="s">
        <v>319</v>
      </c>
      <c r="B149">
        <v>100</v>
      </c>
      <c r="C149" t="s">
        <v>403</v>
      </c>
      <c r="D149" t="s">
        <v>471</v>
      </c>
      <c r="E149" s="16">
        <v>649000</v>
      </c>
      <c r="F149">
        <v>745.12099999999998</v>
      </c>
      <c r="G149" s="16">
        <v>640000</v>
      </c>
      <c r="H149">
        <v>734.78800000000001</v>
      </c>
      <c r="I149" s="63">
        <v>42153</v>
      </c>
      <c r="J149" s="16">
        <v>1945</v>
      </c>
      <c r="K149" s="16">
        <v>9232</v>
      </c>
      <c r="L149">
        <v>1</v>
      </c>
      <c r="M149">
        <v>1</v>
      </c>
      <c r="N149">
        <v>1</v>
      </c>
      <c r="O149">
        <v>871</v>
      </c>
      <c r="P149" t="s">
        <v>349</v>
      </c>
      <c r="Q149" t="s">
        <v>66</v>
      </c>
      <c r="R149" t="s">
        <v>66</v>
      </c>
      <c r="S149" t="s">
        <v>69</v>
      </c>
      <c r="T149">
        <v>2008</v>
      </c>
      <c r="U149">
        <v>98.613</v>
      </c>
      <c r="V149">
        <v>33141</v>
      </c>
      <c r="W149" t="s">
        <v>68</v>
      </c>
    </row>
    <row r="150" spans="1:23">
      <c r="A150" t="s">
        <v>319</v>
      </c>
      <c r="B150">
        <v>13</v>
      </c>
      <c r="C150" t="s">
        <v>473</v>
      </c>
      <c r="D150" t="s">
        <v>474</v>
      </c>
      <c r="E150" s="16">
        <v>181900</v>
      </c>
      <c r="F150">
        <v>166.57499999999999</v>
      </c>
      <c r="G150" s="16">
        <v>184600</v>
      </c>
      <c r="H150">
        <v>169.048</v>
      </c>
      <c r="I150" s="63">
        <v>42152</v>
      </c>
      <c r="J150">
        <v>235</v>
      </c>
      <c r="K150" s="16">
        <v>2604</v>
      </c>
      <c r="L150">
        <v>2</v>
      </c>
      <c r="M150">
        <v>2</v>
      </c>
      <c r="N150">
        <v>0</v>
      </c>
      <c r="O150" s="16">
        <v>1092</v>
      </c>
      <c r="P150" t="s">
        <v>90</v>
      </c>
      <c r="Q150" t="s">
        <v>68</v>
      </c>
      <c r="R150" t="s">
        <v>66</v>
      </c>
      <c r="S150" t="s">
        <v>69</v>
      </c>
      <c r="T150">
        <v>1979</v>
      </c>
      <c r="U150">
        <v>101.48399999999999</v>
      </c>
      <c r="V150">
        <v>33141</v>
      </c>
      <c r="W150" t="s">
        <v>68</v>
      </c>
    </row>
    <row r="151" spans="1:23">
      <c r="A151" t="s">
        <v>319</v>
      </c>
      <c r="B151">
        <v>101</v>
      </c>
      <c r="C151" t="s">
        <v>479</v>
      </c>
      <c r="D151" t="s">
        <v>480</v>
      </c>
      <c r="E151" s="16">
        <v>229500</v>
      </c>
      <c r="F151">
        <v>200.43700000000001</v>
      </c>
      <c r="G151" s="16">
        <v>212000</v>
      </c>
      <c r="H151">
        <v>185.15299999999999</v>
      </c>
      <c r="I151" s="63">
        <v>42146</v>
      </c>
      <c r="J151">
        <v>750</v>
      </c>
      <c r="K151" s="16">
        <v>2443</v>
      </c>
      <c r="L151">
        <v>2</v>
      </c>
      <c r="M151">
        <v>2</v>
      </c>
      <c r="N151">
        <v>0</v>
      </c>
      <c r="O151" s="16">
        <v>1145</v>
      </c>
      <c r="P151" t="s">
        <v>90</v>
      </c>
      <c r="Q151" t="s">
        <v>66</v>
      </c>
      <c r="R151" t="s">
        <v>66</v>
      </c>
      <c r="S151" t="s">
        <v>69</v>
      </c>
      <c r="T151">
        <v>1964</v>
      </c>
      <c r="U151">
        <v>92.375</v>
      </c>
      <c r="V151">
        <v>33141</v>
      </c>
      <c r="W151" t="s">
        <v>68</v>
      </c>
    </row>
    <row r="152" spans="1:23">
      <c r="A152" t="s">
        <v>319</v>
      </c>
      <c r="B152">
        <v>57</v>
      </c>
      <c r="C152" t="s">
        <v>463</v>
      </c>
      <c r="D152" t="s">
        <v>475</v>
      </c>
      <c r="E152" s="16">
        <v>899900</v>
      </c>
      <c r="F152">
        <v>719.92</v>
      </c>
      <c r="G152" s="16">
        <v>900000</v>
      </c>
      <c r="H152">
        <v>720</v>
      </c>
      <c r="I152" s="63">
        <v>42146</v>
      </c>
      <c r="J152" s="16">
        <v>1058</v>
      </c>
      <c r="K152" s="16">
        <v>6056</v>
      </c>
      <c r="L152">
        <v>2</v>
      </c>
      <c r="M152">
        <v>2</v>
      </c>
      <c r="N152">
        <v>0</v>
      </c>
      <c r="O152" s="16">
        <v>1250</v>
      </c>
      <c r="P152" t="s">
        <v>324</v>
      </c>
      <c r="Q152" t="s">
        <v>66</v>
      </c>
      <c r="R152" t="s">
        <v>66</v>
      </c>
      <c r="S152" t="s">
        <v>69</v>
      </c>
      <c r="T152">
        <v>1996</v>
      </c>
      <c r="U152">
        <v>100.011</v>
      </c>
      <c r="V152">
        <v>33141</v>
      </c>
      <c r="W152" t="s">
        <v>68</v>
      </c>
    </row>
    <row r="153" spans="1:23">
      <c r="A153" t="s">
        <v>319</v>
      </c>
      <c r="B153">
        <v>51</v>
      </c>
      <c r="C153" t="s">
        <v>345</v>
      </c>
      <c r="D153" t="s">
        <v>476</v>
      </c>
      <c r="E153" s="16">
        <v>1995000</v>
      </c>
      <c r="F153">
        <v>1132.8789999999999</v>
      </c>
      <c r="G153" s="16">
        <v>1825000</v>
      </c>
      <c r="H153">
        <v>1036.3430000000001</v>
      </c>
      <c r="I153" s="63">
        <v>42146</v>
      </c>
      <c r="J153" s="16">
        <v>1220</v>
      </c>
      <c r="K153" s="16">
        <v>14421</v>
      </c>
      <c r="L153">
        <v>3</v>
      </c>
      <c r="M153">
        <v>2</v>
      </c>
      <c r="N153">
        <v>1</v>
      </c>
      <c r="O153" s="16">
        <v>1761</v>
      </c>
      <c r="P153" t="s">
        <v>324</v>
      </c>
      <c r="Q153" t="s">
        <v>66</v>
      </c>
      <c r="R153" t="s">
        <v>66</v>
      </c>
      <c r="S153" t="s">
        <v>69</v>
      </c>
      <c r="T153">
        <v>2004</v>
      </c>
      <c r="U153">
        <v>91.478999999999999</v>
      </c>
      <c r="V153">
        <v>33141</v>
      </c>
      <c r="W153" t="s">
        <v>68</v>
      </c>
    </row>
    <row r="154" spans="1:23">
      <c r="A154" t="s">
        <v>319</v>
      </c>
      <c r="B154">
        <v>86</v>
      </c>
      <c r="C154" t="s">
        <v>481</v>
      </c>
      <c r="D154" t="s">
        <v>482</v>
      </c>
      <c r="E154" s="16">
        <v>989000</v>
      </c>
      <c r="F154">
        <v>859.25300000000004</v>
      </c>
      <c r="G154" s="16">
        <v>930000</v>
      </c>
      <c r="H154">
        <v>807.99300000000005</v>
      </c>
      <c r="I154" s="63">
        <v>42145</v>
      </c>
      <c r="J154">
        <v>741</v>
      </c>
      <c r="K154" s="16">
        <v>9113</v>
      </c>
      <c r="L154">
        <v>1</v>
      </c>
      <c r="M154">
        <v>2</v>
      </c>
      <c r="N154">
        <v>0</v>
      </c>
      <c r="O154" s="16">
        <v>1151</v>
      </c>
      <c r="P154" t="s">
        <v>79</v>
      </c>
      <c r="Q154" t="s">
        <v>66</v>
      </c>
      <c r="R154" t="s">
        <v>66</v>
      </c>
      <c r="S154" t="s">
        <v>69</v>
      </c>
      <c r="T154">
        <v>2004</v>
      </c>
      <c r="U154">
        <v>94.034000000000006</v>
      </c>
      <c r="V154">
        <v>33141</v>
      </c>
      <c r="W154" t="s">
        <v>68</v>
      </c>
    </row>
    <row r="155" spans="1:23">
      <c r="A155" t="s">
        <v>319</v>
      </c>
      <c r="B155">
        <v>14</v>
      </c>
      <c r="C155" t="s">
        <v>399</v>
      </c>
      <c r="D155" t="s">
        <v>485</v>
      </c>
      <c r="E155" s="16">
        <v>495000</v>
      </c>
      <c r="F155">
        <v>387.02100000000002</v>
      </c>
      <c r="G155" s="16">
        <v>516000</v>
      </c>
      <c r="H155">
        <v>403.44</v>
      </c>
      <c r="I155" s="63">
        <v>42144</v>
      </c>
      <c r="J155">
        <v>716</v>
      </c>
      <c r="K155" s="16">
        <v>6778</v>
      </c>
      <c r="L155">
        <v>2</v>
      </c>
      <c r="M155">
        <v>2</v>
      </c>
      <c r="N155">
        <v>1</v>
      </c>
      <c r="O155" s="16">
        <v>1279</v>
      </c>
      <c r="P155" t="s">
        <v>90</v>
      </c>
      <c r="Q155" t="s">
        <v>66</v>
      </c>
      <c r="R155" t="s">
        <v>66</v>
      </c>
      <c r="S155" t="s">
        <v>69</v>
      </c>
      <c r="T155">
        <v>2004</v>
      </c>
      <c r="U155">
        <v>104.242</v>
      </c>
      <c r="V155">
        <v>33141</v>
      </c>
      <c r="W155" t="s">
        <v>68</v>
      </c>
    </row>
    <row r="156" spans="1:23">
      <c r="A156" t="s">
        <v>319</v>
      </c>
      <c r="B156">
        <v>57</v>
      </c>
      <c r="C156" t="s">
        <v>467</v>
      </c>
      <c r="D156" t="s">
        <v>486</v>
      </c>
      <c r="E156" s="16">
        <v>1200000</v>
      </c>
      <c r="F156">
        <v>937.5</v>
      </c>
      <c r="G156" s="16">
        <v>1000000</v>
      </c>
      <c r="H156">
        <v>781.25</v>
      </c>
      <c r="I156" s="63">
        <v>42139</v>
      </c>
      <c r="J156" s="16">
        <v>2649</v>
      </c>
      <c r="K156" s="16">
        <v>11784</v>
      </c>
      <c r="L156">
        <v>2</v>
      </c>
      <c r="M156">
        <v>2</v>
      </c>
      <c r="N156">
        <v>0</v>
      </c>
      <c r="O156" s="16">
        <v>1280</v>
      </c>
      <c r="P156" t="s">
        <v>90</v>
      </c>
      <c r="Q156" t="s">
        <v>66</v>
      </c>
      <c r="R156" t="s">
        <v>66</v>
      </c>
      <c r="S156" t="s">
        <v>69</v>
      </c>
      <c r="T156">
        <v>2008</v>
      </c>
      <c r="U156">
        <v>83.332999999999998</v>
      </c>
      <c r="V156">
        <v>33141</v>
      </c>
      <c r="W156" t="s">
        <v>68</v>
      </c>
    </row>
    <row r="157" spans="1:23">
      <c r="A157" t="s">
        <v>319</v>
      </c>
      <c r="B157">
        <v>76</v>
      </c>
      <c r="C157" t="s">
        <v>487</v>
      </c>
      <c r="D157" t="s">
        <v>488</v>
      </c>
      <c r="E157" s="16">
        <v>2300000</v>
      </c>
      <c r="F157">
        <v>1060.886</v>
      </c>
      <c r="G157" s="16">
        <v>2065000</v>
      </c>
      <c r="H157">
        <v>952.49099999999999</v>
      </c>
      <c r="I157" s="63">
        <v>42139</v>
      </c>
      <c r="J157" s="16">
        <v>4267</v>
      </c>
      <c r="K157" s="16">
        <v>41761</v>
      </c>
      <c r="L157">
        <v>3</v>
      </c>
      <c r="M157">
        <v>3</v>
      </c>
      <c r="N157">
        <v>1</v>
      </c>
      <c r="O157" s="16">
        <v>2168</v>
      </c>
      <c r="P157" t="s">
        <v>349</v>
      </c>
      <c r="Q157" t="s">
        <v>66</v>
      </c>
      <c r="R157" t="s">
        <v>66</v>
      </c>
      <c r="S157" t="s">
        <v>69</v>
      </c>
      <c r="T157">
        <v>2008</v>
      </c>
      <c r="U157">
        <v>89.783000000000001</v>
      </c>
      <c r="V157">
        <v>33141</v>
      </c>
      <c r="W157" t="s">
        <v>68</v>
      </c>
    </row>
    <row r="158" spans="1:23">
      <c r="A158" t="s">
        <v>319</v>
      </c>
      <c r="B158">
        <v>307</v>
      </c>
      <c r="C158" t="s">
        <v>491</v>
      </c>
      <c r="D158" t="s">
        <v>492</v>
      </c>
      <c r="E158" s="16">
        <v>848000</v>
      </c>
      <c r="F158">
        <v>736.75099999999998</v>
      </c>
      <c r="G158" s="16">
        <v>820000</v>
      </c>
      <c r="H158">
        <v>712.42399999999998</v>
      </c>
      <c r="I158" s="63">
        <v>42138</v>
      </c>
      <c r="J158">
        <v>741</v>
      </c>
      <c r="K158" s="16">
        <v>8904</v>
      </c>
      <c r="L158">
        <v>1</v>
      </c>
      <c r="M158">
        <v>2</v>
      </c>
      <c r="N158">
        <v>0</v>
      </c>
      <c r="O158" s="16">
        <v>1151</v>
      </c>
      <c r="P158" t="s">
        <v>90</v>
      </c>
      <c r="Q158" t="s">
        <v>66</v>
      </c>
      <c r="R158" t="s">
        <v>66</v>
      </c>
      <c r="S158" t="s">
        <v>69</v>
      </c>
      <c r="T158">
        <v>2004</v>
      </c>
      <c r="U158">
        <v>96.697999999999993</v>
      </c>
      <c r="V158">
        <v>33141</v>
      </c>
      <c r="W158" t="s">
        <v>68</v>
      </c>
    </row>
    <row r="159" spans="1:23">
      <c r="A159" t="s">
        <v>319</v>
      </c>
      <c r="B159">
        <v>29</v>
      </c>
      <c r="C159" t="s">
        <v>494</v>
      </c>
      <c r="D159" t="s">
        <v>495</v>
      </c>
      <c r="E159" s="16">
        <v>529900</v>
      </c>
      <c r="F159">
        <v>449.06799999999998</v>
      </c>
      <c r="G159" s="16">
        <v>510000</v>
      </c>
      <c r="H159">
        <v>432.20299999999997</v>
      </c>
      <c r="I159" s="63">
        <v>42138</v>
      </c>
      <c r="J159">
        <v>755</v>
      </c>
      <c r="K159" s="16">
        <v>6475</v>
      </c>
      <c r="L159">
        <v>2</v>
      </c>
      <c r="M159">
        <v>2</v>
      </c>
      <c r="N159">
        <v>0</v>
      </c>
      <c r="O159" s="16">
        <v>1180</v>
      </c>
      <c r="P159" t="s">
        <v>90</v>
      </c>
      <c r="Q159" t="s">
        <v>66</v>
      </c>
      <c r="R159" t="s">
        <v>66</v>
      </c>
      <c r="S159" t="s">
        <v>69</v>
      </c>
      <c r="T159">
        <v>1991</v>
      </c>
      <c r="U159">
        <v>96.245000000000005</v>
      </c>
      <c r="V159">
        <v>33141</v>
      </c>
      <c r="W159" t="s">
        <v>68</v>
      </c>
    </row>
    <row r="160" spans="1:23">
      <c r="A160" t="s">
        <v>319</v>
      </c>
      <c r="B160">
        <v>277</v>
      </c>
      <c r="C160" t="s">
        <v>403</v>
      </c>
      <c r="D160" t="s">
        <v>493</v>
      </c>
      <c r="E160" s="16">
        <v>2785000</v>
      </c>
      <c r="F160">
        <v>1358.537</v>
      </c>
      <c r="G160" s="16">
        <v>2355000</v>
      </c>
      <c r="H160">
        <v>1148.78</v>
      </c>
      <c r="I160" s="63">
        <v>42138</v>
      </c>
      <c r="J160">
        <v>0</v>
      </c>
      <c r="K160" s="16">
        <v>24461</v>
      </c>
      <c r="L160">
        <v>3</v>
      </c>
      <c r="M160">
        <v>3</v>
      </c>
      <c r="N160">
        <v>0</v>
      </c>
      <c r="O160" s="16">
        <v>2050</v>
      </c>
      <c r="P160" t="s">
        <v>349</v>
      </c>
      <c r="Q160" t="s">
        <v>66</v>
      </c>
      <c r="R160" t="s">
        <v>66</v>
      </c>
      <c r="S160" t="s">
        <v>69</v>
      </c>
      <c r="T160">
        <v>2008</v>
      </c>
      <c r="U160">
        <v>84.56</v>
      </c>
      <c r="V160">
        <v>33141</v>
      </c>
      <c r="W160" t="s">
        <v>68</v>
      </c>
    </row>
    <row r="161" spans="1:23">
      <c r="A161" t="s">
        <v>319</v>
      </c>
      <c r="B161">
        <v>74</v>
      </c>
      <c r="C161" t="s">
        <v>487</v>
      </c>
      <c r="D161" t="s">
        <v>496</v>
      </c>
      <c r="E161" s="16">
        <v>2499000</v>
      </c>
      <c r="F161">
        <v>1154.2729999999999</v>
      </c>
      <c r="G161" s="16">
        <v>2150000</v>
      </c>
      <c r="H161">
        <v>993.072</v>
      </c>
      <c r="I161" s="63">
        <v>42138</v>
      </c>
      <c r="J161" s="16">
        <v>4267</v>
      </c>
      <c r="K161" s="16">
        <v>41657</v>
      </c>
      <c r="L161">
        <v>3</v>
      </c>
      <c r="M161">
        <v>3</v>
      </c>
      <c r="N161">
        <v>1</v>
      </c>
      <c r="O161" s="16">
        <v>2165</v>
      </c>
      <c r="P161" t="s">
        <v>349</v>
      </c>
      <c r="Q161" t="s">
        <v>66</v>
      </c>
      <c r="R161" t="s">
        <v>66</v>
      </c>
      <c r="S161" t="s">
        <v>69</v>
      </c>
      <c r="T161">
        <v>2008</v>
      </c>
      <c r="U161">
        <v>86.034000000000006</v>
      </c>
      <c r="V161">
        <v>33141</v>
      </c>
      <c r="W161" t="s">
        <v>68</v>
      </c>
    </row>
    <row r="162" spans="1:23">
      <c r="A162" t="s">
        <v>319</v>
      </c>
      <c r="B162">
        <v>109</v>
      </c>
      <c r="C162" t="s">
        <v>403</v>
      </c>
      <c r="D162" t="s">
        <v>500</v>
      </c>
      <c r="E162" s="16">
        <v>660000</v>
      </c>
      <c r="F162">
        <v>920.50199999999995</v>
      </c>
      <c r="G162" s="16">
        <v>660000</v>
      </c>
      <c r="H162">
        <v>920.50199999999995</v>
      </c>
      <c r="I162" s="63">
        <v>42136</v>
      </c>
      <c r="J162" s="16">
        <v>1520</v>
      </c>
      <c r="K162" s="16">
        <v>6414</v>
      </c>
      <c r="L162">
        <v>1</v>
      </c>
      <c r="M162">
        <v>1</v>
      </c>
      <c r="N162">
        <v>0</v>
      </c>
      <c r="O162">
        <v>717</v>
      </c>
      <c r="P162" t="s">
        <v>90</v>
      </c>
      <c r="Q162" t="s">
        <v>66</v>
      </c>
      <c r="R162" t="s">
        <v>66</v>
      </c>
      <c r="S162" t="s">
        <v>69</v>
      </c>
      <c r="T162">
        <v>2008</v>
      </c>
      <c r="U162">
        <v>100</v>
      </c>
      <c r="V162">
        <v>33141</v>
      </c>
      <c r="W162" t="s">
        <v>68</v>
      </c>
    </row>
    <row r="163" spans="1:23">
      <c r="A163" t="s">
        <v>319</v>
      </c>
      <c r="B163">
        <v>50</v>
      </c>
      <c r="C163" t="s">
        <v>434</v>
      </c>
      <c r="D163" t="s">
        <v>499</v>
      </c>
      <c r="E163" s="16">
        <v>927000</v>
      </c>
      <c r="F163">
        <v>618</v>
      </c>
      <c r="G163" s="16">
        <v>880000</v>
      </c>
      <c r="H163">
        <v>586.66700000000003</v>
      </c>
      <c r="I163" s="63">
        <v>42136</v>
      </c>
      <c r="J163" s="16">
        <v>1150</v>
      </c>
      <c r="K163" s="16">
        <v>9530</v>
      </c>
      <c r="L163">
        <v>2</v>
      </c>
      <c r="M163">
        <v>2</v>
      </c>
      <c r="N163">
        <v>0</v>
      </c>
      <c r="O163" s="16">
        <v>1500</v>
      </c>
      <c r="P163" t="s">
        <v>90</v>
      </c>
      <c r="Q163" t="s">
        <v>66</v>
      </c>
      <c r="R163" t="s">
        <v>66</v>
      </c>
      <c r="S163" t="s">
        <v>69</v>
      </c>
      <c r="T163">
        <v>1995</v>
      </c>
      <c r="U163">
        <v>94.93</v>
      </c>
      <c r="V163">
        <v>33141</v>
      </c>
      <c r="W163" t="s">
        <v>68</v>
      </c>
    </row>
    <row r="164" spans="1:23">
      <c r="A164" t="s">
        <v>319</v>
      </c>
      <c r="B164">
        <v>14</v>
      </c>
      <c r="C164" t="s">
        <v>459</v>
      </c>
      <c r="D164" t="s">
        <v>506</v>
      </c>
      <c r="E164" s="16">
        <v>115900</v>
      </c>
      <c r="F164">
        <v>257.55599999999998</v>
      </c>
      <c r="G164" s="16">
        <v>117000</v>
      </c>
      <c r="H164">
        <v>260</v>
      </c>
      <c r="I164" s="63">
        <v>42135</v>
      </c>
      <c r="J164">
        <v>224</v>
      </c>
      <c r="K164" s="16">
        <v>1443</v>
      </c>
      <c r="L164">
        <v>1</v>
      </c>
      <c r="M164">
        <v>1</v>
      </c>
      <c r="N164">
        <v>0</v>
      </c>
      <c r="O164">
        <v>450</v>
      </c>
      <c r="P164" t="s">
        <v>396</v>
      </c>
      <c r="Q164" t="s">
        <v>68</v>
      </c>
      <c r="R164" t="s">
        <v>66</v>
      </c>
      <c r="S164" t="s">
        <v>69</v>
      </c>
      <c r="T164">
        <v>1957</v>
      </c>
      <c r="U164">
        <v>100.949</v>
      </c>
      <c r="V164">
        <v>33141</v>
      </c>
      <c r="W164" t="s">
        <v>68</v>
      </c>
    </row>
    <row r="165" spans="1:23">
      <c r="A165" t="s">
        <v>319</v>
      </c>
      <c r="B165">
        <v>72</v>
      </c>
      <c r="C165" t="s">
        <v>413</v>
      </c>
      <c r="D165" t="s">
        <v>501</v>
      </c>
      <c r="E165" s="16">
        <v>424000</v>
      </c>
      <c r="F165">
        <v>309.26299999999998</v>
      </c>
      <c r="G165" s="16">
        <v>390000</v>
      </c>
      <c r="H165">
        <v>284.464</v>
      </c>
      <c r="I165" s="63">
        <v>42135</v>
      </c>
      <c r="J165">
        <v>620</v>
      </c>
      <c r="K165" s="16">
        <v>4784</v>
      </c>
      <c r="L165">
        <v>1</v>
      </c>
      <c r="M165">
        <v>2</v>
      </c>
      <c r="N165">
        <v>0</v>
      </c>
      <c r="O165" s="16">
        <v>1371</v>
      </c>
      <c r="P165" t="s">
        <v>272</v>
      </c>
      <c r="Q165" t="s">
        <v>66</v>
      </c>
      <c r="R165" t="s">
        <v>66</v>
      </c>
      <c r="S165" t="s">
        <v>69</v>
      </c>
      <c r="T165">
        <v>1976</v>
      </c>
      <c r="U165">
        <v>91.980999999999995</v>
      </c>
      <c r="V165">
        <v>33141</v>
      </c>
      <c r="W165" t="s">
        <v>68</v>
      </c>
    </row>
    <row r="166" spans="1:23">
      <c r="A166" t="s">
        <v>319</v>
      </c>
      <c r="B166">
        <v>22</v>
      </c>
      <c r="C166" t="s">
        <v>362</v>
      </c>
      <c r="D166" t="s">
        <v>508</v>
      </c>
      <c r="E166" s="16">
        <v>125000</v>
      </c>
      <c r="F166">
        <v>312.5</v>
      </c>
      <c r="G166" s="16">
        <v>122000</v>
      </c>
      <c r="H166">
        <v>305</v>
      </c>
      <c r="I166" s="63">
        <v>42132</v>
      </c>
      <c r="J166">
        <v>400</v>
      </c>
      <c r="K166" s="16">
        <v>103618</v>
      </c>
      <c r="L166">
        <v>0</v>
      </c>
      <c r="M166">
        <v>1</v>
      </c>
      <c r="N166">
        <v>0</v>
      </c>
      <c r="O166">
        <v>400</v>
      </c>
      <c r="P166" t="s">
        <v>79</v>
      </c>
      <c r="Q166" t="s">
        <v>66</v>
      </c>
      <c r="R166" t="s">
        <v>66</v>
      </c>
      <c r="S166" t="s">
        <v>363</v>
      </c>
      <c r="T166">
        <v>1951</v>
      </c>
      <c r="U166">
        <v>97.6</v>
      </c>
      <c r="V166">
        <v>33141</v>
      </c>
      <c r="W166" t="s">
        <v>68</v>
      </c>
    </row>
    <row r="167" spans="1:23">
      <c r="A167" t="s">
        <v>319</v>
      </c>
      <c r="B167">
        <v>49</v>
      </c>
      <c r="C167" t="s">
        <v>358</v>
      </c>
      <c r="D167" t="s">
        <v>509</v>
      </c>
      <c r="E167" s="16">
        <v>465000</v>
      </c>
      <c r="F167">
        <v>319.58800000000002</v>
      </c>
      <c r="G167" s="16">
        <v>435000</v>
      </c>
      <c r="H167">
        <v>298.96899999999999</v>
      </c>
      <c r="I167" s="63">
        <v>42132</v>
      </c>
      <c r="J167">
        <v>643</v>
      </c>
      <c r="K167" s="16">
        <v>1894</v>
      </c>
      <c r="L167">
        <v>2</v>
      </c>
      <c r="M167">
        <v>2</v>
      </c>
      <c r="N167">
        <v>0</v>
      </c>
      <c r="O167" s="16">
        <v>1455</v>
      </c>
      <c r="P167" t="s">
        <v>79</v>
      </c>
      <c r="Q167" t="s">
        <v>66</v>
      </c>
      <c r="R167" t="s">
        <v>66</v>
      </c>
      <c r="S167" t="s">
        <v>69</v>
      </c>
      <c r="T167">
        <v>1970</v>
      </c>
      <c r="U167">
        <v>93.548000000000002</v>
      </c>
      <c r="V167">
        <v>33141</v>
      </c>
      <c r="W167" t="s">
        <v>68</v>
      </c>
    </row>
    <row r="168" spans="1:23">
      <c r="A168" t="s">
        <v>319</v>
      </c>
      <c r="B168">
        <v>52</v>
      </c>
      <c r="C168" t="s">
        <v>512</v>
      </c>
      <c r="D168" t="s">
        <v>513</v>
      </c>
      <c r="E168" s="16">
        <v>819000</v>
      </c>
      <c r="F168">
        <v>711.55499999999995</v>
      </c>
      <c r="G168" s="16">
        <v>750000</v>
      </c>
      <c r="H168">
        <v>651.60699999999997</v>
      </c>
      <c r="I168" s="63">
        <v>42131</v>
      </c>
      <c r="J168">
        <v>797</v>
      </c>
      <c r="K168" s="16">
        <v>6741</v>
      </c>
      <c r="L168">
        <v>1</v>
      </c>
      <c r="M168">
        <v>2</v>
      </c>
      <c r="N168">
        <v>0</v>
      </c>
      <c r="O168" s="16">
        <v>1151</v>
      </c>
      <c r="P168" t="s">
        <v>90</v>
      </c>
      <c r="Q168" t="s">
        <v>66</v>
      </c>
      <c r="R168" t="s">
        <v>66</v>
      </c>
      <c r="S168" t="s">
        <v>69</v>
      </c>
      <c r="T168">
        <v>2004</v>
      </c>
      <c r="U168">
        <v>91.575000000000003</v>
      </c>
      <c r="V168">
        <v>33141</v>
      </c>
      <c r="W168" t="s">
        <v>68</v>
      </c>
    </row>
    <row r="169" spans="1:23">
      <c r="A169" t="s">
        <v>319</v>
      </c>
      <c r="B169">
        <v>1</v>
      </c>
      <c r="C169" t="s">
        <v>516</v>
      </c>
      <c r="D169" t="s">
        <v>517</v>
      </c>
      <c r="E169" s="16">
        <v>495000</v>
      </c>
      <c r="F169">
        <v>687.5</v>
      </c>
      <c r="G169" s="16">
        <v>495000</v>
      </c>
      <c r="H169">
        <v>687.5</v>
      </c>
      <c r="I169" s="63">
        <v>42128</v>
      </c>
      <c r="J169">
        <v>0</v>
      </c>
      <c r="K169" s="16">
        <v>5598</v>
      </c>
      <c r="L169">
        <v>1</v>
      </c>
      <c r="M169">
        <v>1</v>
      </c>
      <c r="N169">
        <v>0</v>
      </c>
      <c r="O169">
        <v>720</v>
      </c>
      <c r="P169" t="s">
        <v>90</v>
      </c>
      <c r="Q169" t="s">
        <v>66</v>
      </c>
      <c r="R169" t="s">
        <v>66</v>
      </c>
      <c r="S169" t="s">
        <v>69</v>
      </c>
      <c r="T169">
        <v>2008</v>
      </c>
      <c r="U169">
        <v>100</v>
      </c>
      <c r="V169">
        <v>33141</v>
      </c>
      <c r="W169" t="s">
        <v>68</v>
      </c>
    </row>
    <row r="170" spans="1:23">
      <c r="A170" t="s">
        <v>319</v>
      </c>
      <c r="B170">
        <v>43</v>
      </c>
      <c r="C170" t="s">
        <v>339</v>
      </c>
      <c r="D170" t="s">
        <v>518</v>
      </c>
      <c r="E170" s="16">
        <v>350000</v>
      </c>
      <c r="F170">
        <v>428.39699999999999</v>
      </c>
      <c r="G170" s="16">
        <v>335000</v>
      </c>
      <c r="H170">
        <v>410.03699999999998</v>
      </c>
      <c r="I170" s="63">
        <v>42125</v>
      </c>
      <c r="J170">
        <v>520</v>
      </c>
      <c r="K170" s="16">
        <v>2763</v>
      </c>
      <c r="L170">
        <v>1</v>
      </c>
      <c r="M170">
        <v>1</v>
      </c>
      <c r="N170">
        <v>1</v>
      </c>
      <c r="O170">
        <v>817</v>
      </c>
      <c r="P170" t="s">
        <v>90</v>
      </c>
      <c r="Q170" t="s">
        <v>66</v>
      </c>
      <c r="R170" t="s">
        <v>66</v>
      </c>
      <c r="S170" t="s">
        <v>69</v>
      </c>
      <c r="T170">
        <v>1969</v>
      </c>
      <c r="U170">
        <v>95.713999999999999</v>
      </c>
      <c r="V170">
        <v>33141</v>
      </c>
      <c r="W170" t="s">
        <v>68</v>
      </c>
    </row>
    <row r="171" spans="1:23">
      <c r="A171" t="s">
        <v>319</v>
      </c>
      <c r="B171">
        <v>91</v>
      </c>
      <c r="C171" t="s">
        <v>362</v>
      </c>
      <c r="D171" t="s">
        <v>520</v>
      </c>
      <c r="E171" s="16">
        <v>95000</v>
      </c>
      <c r="F171">
        <v>237.5</v>
      </c>
      <c r="G171" s="16">
        <v>90000</v>
      </c>
      <c r="H171">
        <v>225</v>
      </c>
      <c r="I171" s="63">
        <v>42124</v>
      </c>
      <c r="J171">
        <v>400</v>
      </c>
      <c r="K171" s="16">
        <v>103618</v>
      </c>
      <c r="L171">
        <v>0</v>
      </c>
      <c r="M171">
        <v>1</v>
      </c>
      <c r="N171">
        <v>0</v>
      </c>
      <c r="O171">
        <v>400</v>
      </c>
      <c r="P171" t="s">
        <v>396</v>
      </c>
      <c r="Q171" t="s">
        <v>66</v>
      </c>
      <c r="R171" t="s">
        <v>66</v>
      </c>
      <c r="S171" t="s">
        <v>363</v>
      </c>
      <c r="T171">
        <v>1951</v>
      </c>
      <c r="U171">
        <v>94.736999999999995</v>
      </c>
      <c r="V171">
        <v>33141</v>
      </c>
      <c r="W171" t="s">
        <v>68</v>
      </c>
    </row>
    <row r="172" spans="1:23">
      <c r="A172" t="s">
        <v>319</v>
      </c>
      <c r="B172">
        <v>74</v>
      </c>
      <c r="C172" t="s">
        <v>434</v>
      </c>
      <c r="D172" t="s">
        <v>519</v>
      </c>
      <c r="E172" s="16">
        <v>950000</v>
      </c>
      <c r="F172">
        <v>778.68899999999996</v>
      </c>
      <c r="G172" s="16">
        <v>900000</v>
      </c>
      <c r="H172">
        <v>737.70500000000004</v>
      </c>
      <c r="I172" s="63">
        <v>42124</v>
      </c>
      <c r="J172">
        <v>989</v>
      </c>
      <c r="K172" s="16">
        <v>4916</v>
      </c>
      <c r="L172">
        <v>2</v>
      </c>
      <c r="M172">
        <v>2</v>
      </c>
      <c r="N172">
        <v>0</v>
      </c>
      <c r="O172" s="16">
        <v>1220</v>
      </c>
      <c r="P172" t="s">
        <v>90</v>
      </c>
      <c r="Q172" t="s">
        <v>66</v>
      </c>
      <c r="R172" t="s">
        <v>66</v>
      </c>
      <c r="S172" t="s">
        <v>69</v>
      </c>
      <c r="T172">
        <v>1996</v>
      </c>
      <c r="U172">
        <v>94.736999999999995</v>
      </c>
      <c r="V172">
        <v>33141</v>
      </c>
      <c r="W172" t="s">
        <v>68</v>
      </c>
    </row>
    <row r="173" spans="1:23">
      <c r="A173" t="s">
        <v>319</v>
      </c>
      <c r="B173">
        <v>9</v>
      </c>
      <c r="C173" t="s">
        <v>526</v>
      </c>
      <c r="D173" t="s">
        <v>107</v>
      </c>
      <c r="E173" s="16">
        <v>163000</v>
      </c>
      <c r="F173">
        <v>226.38900000000001</v>
      </c>
      <c r="G173" s="16">
        <v>150000</v>
      </c>
      <c r="H173">
        <v>208.333</v>
      </c>
      <c r="I173" s="63">
        <v>42123</v>
      </c>
      <c r="J173">
        <v>295</v>
      </c>
      <c r="K173" s="16">
        <v>1764</v>
      </c>
      <c r="L173">
        <v>1</v>
      </c>
      <c r="M173">
        <v>1</v>
      </c>
      <c r="N173">
        <v>0</v>
      </c>
      <c r="O173">
        <v>720</v>
      </c>
      <c r="P173" t="s">
        <v>72</v>
      </c>
      <c r="Q173" t="s">
        <v>66</v>
      </c>
      <c r="R173" t="s">
        <v>66</v>
      </c>
      <c r="S173" t="s">
        <v>69</v>
      </c>
      <c r="T173">
        <v>1963</v>
      </c>
      <c r="U173">
        <v>92.025000000000006</v>
      </c>
      <c r="V173">
        <v>33141</v>
      </c>
      <c r="W173" t="s">
        <v>68</v>
      </c>
    </row>
    <row r="174" spans="1:23">
      <c r="A174" t="s">
        <v>319</v>
      </c>
      <c r="B174">
        <v>44</v>
      </c>
      <c r="C174" t="s">
        <v>320</v>
      </c>
      <c r="D174" t="s">
        <v>525</v>
      </c>
      <c r="E174" s="16">
        <v>622000</v>
      </c>
      <c r="F174">
        <v>769.80200000000002</v>
      </c>
      <c r="G174" s="16">
        <v>575000</v>
      </c>
      <c r="H174">
        <v>711.63400000000001</v>
      </c>
      <c r="I174" s="63">
        <v>42123</v>
      </c>
      <c r="J174">
        <v>513</v>
      </c>
      <c r="K174" s="16">
        <v>8027</v>
      </c>
      <c r="L174">
        <v>1</v>
      </c>
      <c r="M174">
        <v>1</v>
      </c>
      <c r="N174">
        <v>1</v>
      </c>
      <c r="O174">
        <v>808</v>
      </c>
      <c r="P174" t="s">
        <v>90</v>
      </c>
      <c r="Q174" t="s">
        <v>66</v>
      </c>
      <c r="R174" t="s">
        <v>66</v>
      </c>
      <c r="S174" t="s">
        <v>69</v>
      </c>
      <c r="T174">
        <v>2004</v>
      </c>
      <c r="U174">
        <v>92.444000000000003</v>
      </c>
      <c r="V174">
        <v>33141</v>
      </c>
      <c r="W174" t="s">
        <v>68</v>
      </c>
    </row>
    <row r="175" spans="1:23">
      <c r="A175" t="s">
        <v>319</v>
      </c>
      <c r="B175">
        <v>6</v>
      </c>
      <c r="C175" t="s">
        <v>531</v>
      </c>
      <c r="D175" t="s">
        <v>532</v>
      </c>
      <c r="E175" s="16">
        <v>218901</v>
      </c>
      <c r="F175">
        <v>663.33600000000001</v>
      </c>
      <c r="G175" s="16">
        <v>210000</v>
      </c>
      <c r="H175">
        <v>636.36400000000003</v>
      </c>
      <c r="I175" s="63">
        <v>42118</v>
      </c>
      <c r="J175">
        <v>548</v>
      </c>
      <c r="K175" s="16">
        <v>1800</v>
      </c>
      <c r="L175">
        <v>0</v>
      </c>
      <c r="M175">
        <v>1</v>
      </c>
      <c r="N175">
        <v>0</v>
      </c>
      <c r="O175">
        <v>330</v>
      </c>
      <c r="P175" t="s">
        <v>349</v>
      </c>
      <c r="Q175" t="s">
        <v>66</v>
      </c>
      <c r="R175" t="s">
        <v>66</v>
      </c>
      <c r="S175" t="s">
        <v>69</v>
      </c>
      <c r="T175">
        <v>1948</v>
      </c>
      <c r="U175">
        <v>95.933999999999997</v>
      </c>
      <c r="V175">
        <v>33141</v>
      </c>
      <c r="W175" t="s">
        <v>68</v>
      </c>
    </row>
    <row r="176" spans="1:23">
      <c r="A176" t="s">
        <v>319</v>
      </c>
      <c r="B176">
        <v>6</v>
      </c>
      <c r="C176" t="s">
        <v>510</v>
      </c>
      <c r="D176" t="s">
        <v>538</v>
      </c>
      <c r="E176" s="16">
        <v>198000</v>
      </c>
      <c r="F176">
        <v>179.18600000000001</v>
      </c>
      <c r="G176" s="16">
        <v>190000</v>
      </c>
      <c r="H176">
        <v>171.946</v>
      </c>
      <c r="I176" s="63">
        <v>42118</v>
      </c>
      <c r="J176">
        <v>726</v>
      </c>
      <c r="K176" s="16">
        <v>1807</v>
      </c>
      <c r="L176">
        <v>2</v>
      </c>
      <c r="M176">
        <v>2</v>
      </c>
      <c r="N176">
        <v>0</v>
      </c>
      <c r="O176" s="16">
        <v>1105</v>
      </c>
      <c r="P176" t="s">
        <v>79</v>
      </c>
      <c r="Q176" t="s">
        <v>66</v>
      </c>
      <c r="R176" t="s">
        <v>66</v>
      </c>
      <c r="S176" t="s">
        <v>69</v>
      </c>
      <c r="T176">
        <v>1964</v>
      </c>
      <c r="U176">
        <v>95.96</v>
      </c>
      <c r="V176">
        <v>33141</v>
      </c>
      <c r="W176" t="s">
        <v>68</v>
      </c>
    </row>
    <row r="177" spans="1:23">
      <c r="A177" t="s">
        <v>319</v>
      </c>
      <c r="B177">
        <v>56</v>
      </c>
      <c r="C177" t="s">
        <v>533</v>
      </c>
      <c r="D177" t="s">
        <v>534</v>
      </c>
      <c r="E177" s="16">
        <v>355000</v>
      </c>
      <c r="F177">
        <v>267.72199999999998</v>
      </c>
      <c r="G177" s="16">
        <v>340000</v>
      </c>
      <c r="H177">
        <v>256.41000000000003</v>
      </c>
      <c r="I177" s="63">
        <v>42118</v>
      </c>
      <c r="J177">
        <v>849</v>
      </c>
      <c r="K177" s="16">
        <v>3676</v>
      </c>
      <c r="L177">
        <v>2</v>
      </c>
      <c r="M177">
        <v>2</v>
      </c>
      <c r="N177">
        <v>0</v>
      </c>
      <c r="O177" s="16">
        <v>1326</v>
      </c>
      <c r="P177" t="s">
        <v>349</v>
      </c>
      <c r="Q177" t="s">
        <v>66</v>
      </c>
      <c r="R177" t="s">
        <v>66</v>
      </c>
      <c r="S177" t="s">
        <v>69</v>
      </c>
      <c r="T177">
        <v>1968</v>
      </c>
      <c r="U177">
        <v>95.775000000000006</v>
      </c>
      <c r="V177">
        <v>33141</v>
      </c>
      <c r="W177" t="s">
        <v>68</v>
      </c>
    </row>
    <row r="178" spans="1:23">
      <c r="A178" t="s">
        <v>319</v>
      </c>
      <c r="B178">
        <v>17</v>
      </c>
      <c r="C178" t="s">
        <v>535</v>
      </c>
      <c r="D178" t="s">
        <v>103</v>
      </c>
      <c r="E178" s="16">
        <v>799000</v>
      </c>
      <c r="F178">
        <v>566.66700000000003</v>
      </c>
      <c r="G178" s="16">
        <v>780000</v>
      </c>
      <c r="H178">
        <v>553.19100000000003</v>
      </c>
      <c r="I178" s="63">
        <v>42118</v>
      </c>
      <c r="J178">
        <v>846</v>
      </c>
      <c r="K178" s="16">
        <v>6586</v>
      </c>
      <c r="L178">
        <v>2</v>
      </c>
      <c r="M178">
        <v>2</v>
      </c>
      <c r="N178">
        <v>0</v>
      </c>
      <c r="O178" s="16">
        <v>1410</v>
      </c>
      <c r="P178" t="s">
        <v>272</v>
      </c>
      <c r="Q178" t="s">
        <v>66</v>
      </c>
      <c r="R178" t="s">
        <v>66</v>
      </c>
      <c r="S178" t="s">
        <v>69</v>
      </c>
      <c r="T178">
        <v>1999</v>
      </c>
      <c r="U178">
        <v>97.622</v>
      </c>
      <c r="V178">
        <v>33141</v>
      </c>
      <c r="W178" t="s">
        <v>68</v>
      </c>
    </row>
    <row r="179" spans="1:23">
      <c r="A179" t="s">
        <v>319</v>
      </c>
      <c r="B179">
        <v>423</v>
      </c>
      <c r="C179" t="s">
        <v>541</v>
      </c>
      <c r="D179" t="s">
        <v>542</v>
      </c>
      <c r="E179" s="16">
        <v>574000</v>
      </c>
      <c r="F179">
        <v>797.22199999999998</v>
      </c>
      <c r="G179" s="16">
        <v>500000</v>
      </c>
      <c r="H179">
        <v>694.44399999999996</v>
      </c>
      <c r="I179" s="63">
        <v>42117</v>
      </c>
      <c r="J179" s="16">
        <v>1500</v>
      </c>
      <c r="K179" s="16">
        <v>5322</v>
      </c>
      <c r="L179">
        <v>1</v>
      </c>
      <c r="M179">
        <v>1</v>
      </c>
      <c r="N179">
        <v>0</v>
      </c>
      <c r="O179">
        <v>720</v>
      </c>
      <c r="P179" t="s">
        <v>90</v>
      </c>
      <c r="Q179" t="s">
        <v>66</v>
      </c>
      <c r="R179" t="s">
        <v>66</v>
      </c>
      <c r="S179" t="s">
        <v>69</v>
      </c>
      <c r="T179">
        <v>2008</v>
      </c>
      <c r="U179">
        <v>87.108000000000004</v>
      </c>
      <c r="V179">
        <v>33141</v>
      </c>
      <c r="W179" t="s">
        <v>68</v>
      </c>
    </row>
    <row r="180" spans="1:23">
      <c r="A180" t="s">
        <v>319</v>
      </c>
      <c r="B180">
        <v>5</v>
      </c>
      <c r="C180" t="s">
        <v>539</v>
      </c>
      <c r="D180" t="s">
        <v>540</v>
      </c>
      <c r="E180" s="16">
        <v>1099000</v>
      </c>
      <c r="F180">
        <v>785</v>
      </c>
      <c r="G180" s="16">
        <v>1095000</v>
      </c>
      <c r="H180">
        <v>782.14300000000003</v>
      </c>
      <c r="I180" s="63">
        <v>42117</v>
      </c>
      <c r="J180" s="16">
        <v>1150</v>
      </c>
      <c r="K180" s="16">
        <v>10710</v>
      </c>
      <c r="L180">
        <v>2</v>
      </c>
      <c r="M180">
        <v>2</v>
      </c>
      <c r="N180">
        <v>0</v>
      </c>
      <c r="O180" s="16">
        <v>1400</v>
      </c>
      <c r="P180" t="s">
        <v>324</v>
      </c>
      <c r="Q180" t="s">
        <v>66</v>
      </c>
      <c r="R180" t="s">
        <v>66</v>
      </c>
      <c r="S180" t="s">
        <v>69</v>
      </c>
      <c r="T180">
        <v>1995</v>
      </c>
      <c r="U180">
        <v>99.635999999999996</v>
      </c>
      <c r="V180">
        <v>33141</v>
      </c>
      <c r="W180" t="s">
        <v>68</v>
      </c>
    </row>
    <row r="181" spans="1:23">
      <c r="A181" t="s">
        <v>319</v>
      </c>
      <c r="B181">
        <v>63</v>
      </c>
      <c r="C181" t="s">
        <v>545</v>
      </c>
      <c r="D181" t="s">
        <v>546</v>
      </c>
      <c r="E181" s="16">
        <v>595000</v>
      </c>
      <c r="F181">
        <v>433.99</v>
      </c>
      <c r="G181" s="16">
        <v>580000</v>
      </c>
      <c r="H181">
        <v>423.04899999999998</v>
      </c>
      <c r="I181" s="63">
        <v>42116</v>
      </c>
      <c r="J181">
        <v>901</v>
      </c>
      <c r="K181" s="16">
        <v>5779</v>
      </c>
      <c r="L181">
        <v>2</v>
      </c>
      <c r="M181">
        <v>2</v>
      </c>
      <c r="N181">
        <v>0</v>
      </c>
      <c r="O181" s="16">
        <v>1371</v>
      </c>
      <c r="P181" t="s">
        <v>90</v>
      </c>
      <c r="Q181" t="s">
        <v>66</v>
      </c>
      <c r="R181" t="s">
        <v>66</v>
      </c>
      <c r="S181" t="s">
        <v>69</v>
      </c>
      <c r="T181">
        <v>1976</v>
      </c>
      <c r="U181">
        <v>97.478999999999999</v>
      </c>
      <c r="V181">
        <v>33141</v>
      </c>
      <c r="W181" t="s">
        <v>68</v>
      </c>
    </row>
    <row r="182" spans="1:23">
      <c r="A182" t="s">
        <v>319</v>
      </c>
      <c r="B182">
        <v>415</v>
      </c>
      <c r="C182" t="s">
        <v>403</v>
      </c>
      <c r="D182" t="s">
        <v>547</v>
      </c>
      <c r="E182" s="16">
        <v>789000</v>
      </c>
      <c r="F182">
        <v>721.86599999999999</v>
      </c>
      <c r="G182" s="16">
        <v>752500</v>
      </c>
      <c r="H182">
        <v>688.47199999999998</v>
      </c>
      <c r="I182" s="63">
        <v>42115</v>
      </c>
      <c r="J182" s="16">
        <v>2400</v>
      </c>
      <c r="K182" s="16">
        <v>8052</v>
      </c>
      <c r="L182">
        <v>2</v>
      </c>
      <c r="M182">
        <v>2</v>
      </c>
      <c r="N182">
        <v>0</v>
      </c>
      <c r="O182" s="16">
        <v>1093</v>
      </c>
      <c r="P182" t="s">
        <v>349</v>
      </c>
      <c r="Q182" t="s">
        <v>66</v>
      </c>
      <c r="R182" t="s">
        <v>66</v>
      </c>
      <c r="S182" t="s">
        <v>69</v>
      </c>
      <c r="T182">
        <v>2008</v>
      </c>
      <c r="U182">
        <v>95.373999999999995</v>
      </c>
      <c r="V182">
        <v>33141</v>
      </c>
      <c r="W182" t="s">
        <v>68</v>
      </c>
    </row>
    <row r="183" spans="1:23">
      <c r="A183" t="s">
        <v>319</v>
      </c>
      <c r="B183">
        <v>128</v>
      </c>
      <c r="C183" t="s">
        <v>550</v>
      </c>
      <c r="D183" t="s">
        <v>551</v>
      </c>
      <c r="E183" s="16">
        <v>1100000</v>
      </c>
      <c r="F183">
        <v>738.255</v>
      </c>
      <c r="G183" s="16">
        <v>1000000</v>
      </c>
      <c r="H183">
        <v>671.14099999999996</v>
      </c>
      <c r="I183" s="63">
        <v>42111</v>
      </c>
      <c r="J183">
        <v>920</v>
      </c>
      <c r="K183" s="16">
        <v>10365</v>
      </c>
      <c r="L183">
        <v>2</v>
      </c>
      <c r="M183">
        <v>2</v>
      </c>
      <c r="N183">
        <v>0</v>
      </c>
      <c r="O183" s="16">
        <v>1490</v>
      </c>
      <c r="P183" t="s">
        <v>324</v>
      </c>
      <c r="Q183" t="s">
        <v>66</v>
      </c>
      <c r="R183" t="s">
        <v>66</v>
      </c>
      <c r="S183" t="s">
        <v>69</v>
      </c>
      <c r="T183">
        <v>2006</v>
      </c>
      <c r="U183">
        <v>90.909000000000006</v>
      </c>
      <c r="V183">
        <v>33141</v>
      </c>
      <c r="W183" t="s">
        <v>68</v>
      </c>
    </row>
    <row r="184" spans="1:23">
      <c r="A184" t="s">
        <v>319</v>
      </c>
      <c r="B184">
        <v>245</v>
      </c>
      <c r="C184" t="s">
        <v>554</v>
      </c>
      <c r="D184" t="s">
        <v>555</v>
      </c>
      <c r="E184" s="16">
        <v>720000</v>
      </c>
      <c r="F184">
        <v>610.16899999999998</v>
      </c>
      <c r="G184" s="16">
        <v>700000</v>
      </c>
      <c r="H184">
        <v>593.22</v>
      </c>
      <c r="I184" s="63">
        <v>42110</v>
      </c>
      <c r="J184">
        <v>750</v>
      </c>
      <c r="K184" s="16">
        <v>9575</v>
      </c>
      <c r="L184">
        <v>2</v>
      </c>
      <c r="M184">
        <v>2</v>
      </c>
      <c r="N184">
        <v>0</v>
      </c>
      <c r="O184" s="16">
        <v>1180</v>
      </c>
      <c r="P184" t="s">
        <v>90</v>
      </c>
      <c r="Q184" t="s">
        <v>66</v>
      </c>
      <c r="R184" t="s">
        <v>66</v>
      </c>
      <c r="S184" t="s">
        <v>69</v>
      </c>
      <c r="T184">
        <v>1991</v>
      </c>
      <c r="U184">
        <v>97.221999999999994</v>
      </c>
      <c r="V184">
        <v>33141</v>
      </c>
      <c r="W184" t="s">
        <v>68</v>
      </c>
    </row>
    <row r="185" spans="1:23">
      <c r="A185" t="s">
        <v>319</v>
      </c>
      <c r="B185">
        <v>74</v>
      </c>
      <c r="C185" t="s">
        <v>320</v>
      </c>
      <c r="D185" t="s">
        <v>556</v>
      </c>
      <c r="E185" s="16">
        <v>1280000</v>
      </c>
      <c r="F185">
        <v>968.23</v>
      </c>
      <c r="G185" s="16">
        <v>1225000</v>
      </c>
      <c r="H185">
        <v>926.62599999999998</v>
      </c>
      <c r="I185" s="63">
        <v>42109</v>
      </c>
      <c r="J185">
        <v>892</v>
      </c>
      <c r="K185" s="16">
        <v>11502</v>
      </c>
      <c r="L185">
        <v>2</v>
      </c>
      <c r="M185">
        <v>2</v>
      </c>
      <c r="N185">
        <v>0</v>
      </c>
      <c r="O185" s="16">
        <v>1322</v>
      </c>
      <c r="P185" t="s">
        <v>79</v>
      </c>
      <c r="Q185" t="s">
        <v>66</v>
      </c>
      <c r="R185" t="s">
        <v>66</v>
      </c>
      <c r="S185" t="s">
        <v>69</v>
      </c>
      <c r="T185">
        <v>2004</v>
      </c>
      <c r="U185">
        <v>95.703000000000003</v>
      </c>
      <c r="V185">
        <v>33141</v>
      </c>
      <c r="W185" t="s">
        <v>68</v>
      </c>
    </row>
    <row r="186" spans="1:23">
      <c r="A186" t="s">
        <v>319</v>
      </c>
      <c r="B186">
        <v>7</v>
      </c>
      <c r="C186" t="s">
        <v>559</v>
      </c>
      <c r="D186" t="s">
        <v>560</v>
      </c>
      <c r="E186" s="16">
        <v>210000</v>
      </c>
      <c r="F186">
        <v>636.36400000000003</v>
      </c>
      <c r="G186" s="16">
        <v>220000</v>
      </c>
      <c r="H186">
        <v>666.66700000000003</v>
      </c>
      <c r="I186" s="63">
        <v>42108</v>
      </c>
      <c r="J186">
        <v>547</v>
      </c>
      <c r="K186" s="16">
        <v>1800</v>
      </c>
      <c r="L186">
        <v>0</v>
      </c>
      <c r="M186">
        <v>1</v>
      </c>
      <c r="N186">
        <v>0</v>
      </c>
      <c r="O186">
        <v>330</v>
      </c>
      <c r="P186" t="s">
        <v>90</v>
      </c>
      <c r="Q186" t="s">
        <v>66</v>
      </c>
      <c r="R186" t="s">
        <v>66</v>
      </c>
      <c r="S186" t="s">
        <v>69</v>
      </c>
      <c r="T186">
        <v>1948</v>
      </c>
      <c r="U186">
        <v>104.762</v>
      </c>
      <c r="V186">
        <v>33141</v>
      </c>
      <c r="W186" t="s">
        <v>68</v>
      </c>
    </row>
    <row r="187" spans="1:23">
      <c r="A187" t="s">
        <v>319</v>
      </c>
      <c r="B187">
        <v>121</v>
      </c>
      <c r="C187" t="s">
        <v>384</v>
      </c>
      <c r="D187" t="s">
        <v>563</v>
      </c>
      <c r="E187" s="16">
        <v>319900</v>
      </c>
      <c r="F187">
        <v>316.733</v>
      </c>
      <c r="G187" s="16">
        <v>295000</v>
      </c>
      <c r="H187">
        <v>292.07900000000001</v>
      </c>
      <c r="I187" s="63">
        <v>42108</v>
      </c>
      <c r="J187">
        <v>415</v>
      </c>
      <c r="K187" s="16">
        <v>2857</v>
      </c>
      <c r="L187">
        <v>1</v>
      </c>
      <c r="M187">
        <v>2</v>
      </c>
      <c r="N187">
        <v>0</v>
      </c>
      <c r="O187" s="16">
        <v>1010</v>
      </c>
      <c r="P187" t="s">
        <v>564</v>
      </c>
      <c r="Q187" t="s">
        <v>66</v>
      </c>
      <c r="R187" t="s">
        <v>66</v>
      </c>
      <c r="S187" t="s">
        <v>69</v>
      </c>
      <c r="T187">
        <v>1970</v>
      </c>
      <c r="U187">
        <v>92.215999999999994</v>
      </c>
      <c r="V187">
        <v>33141</v>
      </c>
      <c r="W187" t="s">
        <v>68</v>
      </c>
    </row>
    <row r="188" spans="1:23">
      <c r="A188" t="s">
        <v>319</v>
      </c>
      <c r="B188">
        <v>218</v>
      </c>
      <c r="C188" t="s">
        <v>561</v>
      </c>
      <c r="D188" t="s">
        <v>562</v>
      </c>
      <c r="E188" s="16">
        <v>645000</v>
      </c>
      <c r="F188">
        <v>488.63600000000002</v>
      </c>
      <c r="G188" s="16">
        <v>625000</v>
      </c>
      <c r="H188">
        <v>473.48500000000001</v>
      </c>
      <c r="I188" s="63">
        <v>42108</v>
      </c>
      <c r="J188">
        <v>569</v>
      </c>
      <c r="K188" s="16">
        <v>5041</v>
      </c>
      <c r="L188">
        <v>3</v>
      </c>
      <c r="M188">
        <v>2</v>
      </c>
      <c r="N188">
        <v>0</v>
      </c>
      <c r="O188" s="16">
        <v>1320</v>
      </c>
      <c r="P188" t="s">
        <v>90</v>
      </c>
      <c r="Q188" t="s">
        <v>66</v>
      </c>
      <c r="R188" t="s">
        <v>66</v>
      </c>
      <c r="S188" t="s">
        <v>69</v>
      </c>
      <c r="T188">
        <v>1995</v>
      </c>
      <c r="U188">
        <v>96.899000000000001</v>
      </c>
      <c r="V188">
        <v>33141</v>
      </c>
      <c r="W188" t="s">
        <v>68</v>
      </c>
    </row>
    <row r="189" spans="1:23">
      <c r="A189" t="s">
        <v>319</v>
      </c>
      <c r="B189">
        <v>29</v>
      </c>
      <c r="C189" t="s">
        <v>571</v>
      </c>
      <c r="D189" t="s">
        <v>572</v>
      </c>
      <c r="E189" s="16">
        <v>164900</v>
      </c>
      <c r="F189">
        <v>189.54</v>
      </c>
      <c r="G189" s="16">
        <v>155000</v>
      </c>
      <c r="H189">
        <v>178.161</v>
      </c>
      <c r="I189" s="63">
        <v>42107</v>
      </c>
      <c r="J189">
        <v>261</v>
      </c>
      <c r="K189" s="16">
        <v>1656</v>
      </c>
      <c r="L189">
        <v>1</v>
      </c>
      <c r="M189">
        <v>1</v>
      </c>
      <c r="N189">
        <v>1</v>
      </c>
      <c r="O189">
        <v>870</v>
      </c>
      <c r="P189" t="s">
        <v>90</v>
      </c>
      <c r="Q189" t="s">
        <v>66</v>
      </c>
      <c r="R189" t="s">
        <v>66</v>
      </c>
      <c r="S189" t="s">
        <v>69</v>
      </c>
      <c r="T189">
        <v>1966</v>
      </c>
      <c r="U189">
        <v>93.995999999999995</v>
      </c>
      <c r="V189">
        <v>33141</v>
      </c>
      <c r="W189" t="s">
        <v>68</v>
      </c>
    </row>
    <row r="190" spans="1:23">
      <c r="A190" t="s">
        <v>319</v>
      </c>
      <c r="B190">
        <v>20</v>
      </c>
      <c r="C190" t="s">
        <v>434</v>
      </c>
      <c r="D190" t="s">
        <v>570</v>
      </c>
      <c r="E190" s="16">
        <v>1099000</v>
      </c>
      <c r="F190">
        <v>785</v>
      </c>
      <c r="G190" s="16">
        <v>1110000</v>
      </c>
      <c r="H190">
        <v>792.85699999999997</v>
      </c>
      <c r="I190" s="63">
        <v>42107</v>
      </c>
      <c r="J190" s="16">
        <v>1150</v>
      </c>
      <c r="K190" s="16">
        <v>11223</v>
      </c>
      <c r="L190">
        <v>2</v>
      </c>
      <c r="M190">
        <v>2</v>
      </c>
      <c r="N190">
        <v>0</v>
      </c>
      <c r="O190" s="16">
        <v>1400</v>
      </c>
      <c r="P190" t="s">
        <v>324</v>
      </c>
      <c r="Q190" t="s">
        <v>66</v>
      </c>
      <c r="R190" t="s">
        <v>66</v>
      </c>
      <c r="S190" t="s">
        <v>69</v>
      </c>
      <c r="T190">
        <v>1996</v>
      </c>
      <c r="U190">
        <v>101.001</v>
      </c>
      <c r="V190">
        <v>33141</v>
      </c>
      <c r="W190" t="s">
        <v>68</v>
      </c>
    </row>
    <row r="191" spans="1:23">
      <c r="A191" t="s">
        <v>319</v>
      </c>
      <c r="B191">
        <v>158</v>
      </c>
      <c r="C191" t="s">
        <v>554</v>
      </c>
      <c r="D191" t="s">
        <v>573</v>
      </c>
      <c r="E191" s="16">
        <v>499900</v>
      </c>
      <c r="F191">
        <v>423.64400000000001</v>
      </c>
      <c r="G191" s="16">
        <v>500500</v>
      </c>
      <c r="H191">
        <v>424.15300000000002</v>
      </c>
      <c r="I191" s="63">
        <v>42104</v>
      </c>
      <c r="J191">
        <v>739</v>
      </c>
      <c r="K191" s="16">
        <v>5515</v>
      </c>
      <c r="L191">
        <v>2</v>
      </c>
      <c r="M191">
        <v>2</v>
      </c>
      <c r="N191">
        <v>0</v>
      </c>
      <c r="O191" s="16">
        <v>1180</v>
      </c>
      <c r="P191" t="s">
        <v>90</v>
      </c>
      <c r="Q191" t="s">
        <v>68</v>
      </c>
      <c r="R191" t="s">
        <v>66</v>
      </c>
      <c r="S191" t="s">
        <v>69</v>
      </c>
      <c r="T191">
        <v>1991</v>
      </c>
      <c r="U191">
        <v>100.12</v>
      </c>
      <c r="V191">
        <v>33141</v>
      </c>
      <c r="W191" t="s">
        <v>68</v>
      </c>
    </row>
    <row r="192" spans="1:23">
      <c r="A192" t="s">
        <v>319</v>
      </c>
      <c r="B192">
        <v>2</v>
      </c>
      <c r="C192" t="s">
        <v>574</v>
      </c>
      <c r="D192" t="s">
        <v>575</v>
      </c>
      <c r="E192" s="16">
        <v>695000</v>
      </c>
      <c r="F192">
        <v>1049.8489999999999</v>
      </c>
      <c r="G192" s="16">
        <v>657500</v>
      </c>
      <c r="H192">
        <v>993.202</v>
      </c>
      <c r="I192" s="63">
        <v>42102</v>
      </c>
      <c r="J192" s="16">
        <v>1325</v>
      </c>
      <c r="K192" s="16">
        <v>6590</v>
      </c>
      <c r="L192">
        <v>1</v>
      </c>
      <c r="M192">
        <v>1</v>
      </c>
      <c r="N192">
        <v>0</v>
      </c>
      <c r="O192">
        <v>662</v>
      </c>
      <c r="P192" t="s">
        <v>349</v>
      </c>
      <c r="Q192" t="s">
        <v>66</v>
      </c>
      <c r="R192" t="s">
        <v>66</v>
      </c>
      <c r="S192" t="s">
        <v>69</v>
      </c>
      <c r="T192">
        <v>2008</v>
      </c>
      <c r="U192">
        <v>94.603999999999999</v>
      </c>
      <c r="V192">
        <v>33141</v>
      </c>
      <c r="W192" t="s">
        <v>68</v>
      </c>
    </row>
    <row r="193" spans="1:23">
      <c r="A193" t="s">
        <v>319</v>
      </c>
      <c r="B193">
        <v>110</v>
      </c>
      <c r="C193" t="s">
        <v>403</v>
      </c>
      <c r="D193" t="s">
        <v>576</v>
      </c>
      <c r="E193" s="16">
        <v>639000</v>
      </c>
      <c r="F193">
        <v>733.63900000000001</v>
      </c>
      <c r="G193" s="16">
        <v>625000</v>
      </c>
      <c r="H193">
        <v>717.56600000000003</v>
      </c>
      <c r="I193" s="63">
        <v>42102</v>
      </c>
      <c r="J193" s="16">
        <v>1945</v>
      </c>
      <c r="K193" s="16">
        <v>8414</v>
      </c>
      <c r="L193">
        <v>1</v>
      </c>
      <c r="M193">
        <v>1</v>
      </c>
      <c r="N193">
        <v>1</v>
      </c>
      <c r="O193">
        <v>871</v>
      </c>
      <c r="P193" t="s">
        <v>79</v>
      </c>
      <c r="Q193" t="s">
        <v>66</v>
      </c>
      <c r="R193" t="s">
        <v>66</v>
      </c>
      <c r="S193" t="s">
        <v>69</v>
      </c>
      <c r="T193">
        <v>2008</v>
      </c>
      <c r="U193">
        <v>97.808999999999997</v>
      </c>
      <c r="V193">
        <v>33141</v>
      </c>
      <c r="W193" t="s">
        <v>68</v>
      </c>
    </row>
    <row r="194" spans="1:23">
      <c r="A194" t="s">
        <v>319</v>
      </c>
      <c r="B194">
        <v>16</v>
      </c>
      <c r="C194" t="s">
        <v>368</v>
      </c>
      <c r="D194" t="s">
        <v>579</v>
      </c>
      <c r="E194" s="16">
        <v>687900</v>
      </c>
      <c r="F194">
        <v>539.10699999999997</v>
      </c>
      <c r="G194" s="16">
        <v>690000</v>
      </c>
      <c r="H194">
        <v>540.75199999999995</v>
      </c>
      <c r="I194" s="63">
        <v>42101</v>
      </c>
      <c r="J194">
        <v>760</v>
      </c>
      <c r="K194" s="16">
        <v>8650</v>
      </c>
      <c r="L194">
        <v>2</v>
      </c>
      <c r="M194">
        <v>2</v>
      </c>
      <c r="N194">
        <v>0</v>
      </c>
      <c r="O194" s="16">
        <v>1276</v>
      </c>
      <c r="P194" t="s">
        <v>90</v>
      </c>
      <c r="Q194" t="s">
        <v>68</v>
      </c>
      <c r="R194" t="s">
        <v>66</v>
      </c>
      <c r="S194" t="s">
        <v>69</v>
      </c>
      <c r="T194">
        <v>1969</v>
      </c>
      <c r="U194">
        <v>100.30500000000001</v>
      </c>
      <c r="V194">
        <v>33141</v>
      </c>
      <c r="W194" t="s">
        <v>68</v>
      </c>
    </row>
    <row r="195" spans="1:23">
      <c r="A195" t="s">
        <v>319</v>
      </c>
      <c r="B195">
        <v>408</v>
      </c>
      <c r="C195" t="s">
        <v>581</v>
      </c>
      <c r="D195" t="s">
        <v>582</v>
      </c>
      <c r="E195" s="16">
        <v>569000</v>
      </c>
      <c r="F195">
        <v>694.75</v>
      </c>
      <c r="G195" s="16">
        <v>560000</v>
      </c>
      <c r="H195">
        <v>683.76099999999997</v>
      </c>
      <c r="I195" s="63">
        <v>42100</v>
      </c>
      <c r="J195">
        <v>0</v>
      </c>
      <c r="K195" s="16">
        <v>5446</v>
      </c>
      <c r="L195">
        <v>1</v>
      </c>
      <c r="M195">
        <v>1</v>
      </c>
      <c r="N195">
        <v>1</v>
      </c>
      <c r="O195">
        <v>819</v>
      </c>
      <c r="P195" t="s">
        <v>79</v>
      </c>
      <c r="Q195" t="s">
        <v>66</v>
      </c>
      <c r="R195" t="s">
        <v>66</v>
      </c>
      <c r="S195" t="s">
        <v>69</v>
      </c>
      <c r="T195">
        <v>2004</v>
      </c>
      <c r="U195">
        <v>98.418000000000006</v>
      </c>
      <c r="V195">
        <v>33141</v>
      </c>
      <c r="W195" t="s">
        <v>68</v>
      </c>
    </row>
    <row r="196" spans="1:23">
      <c r="A196" t="s">
        <v>319</v>
      </c>
      <c r="B196">
        <v>16</v>
      </c>
      <c r="C196" t="s">
        <v>583</v>
      </c>
      <c r="D196" t="s">
        <v>584</v>
      </c>
      <c r="E196" s="16">
        <v>565000</v>
      </c>
      <c r="F196">
        <v>501.77600000000001</v>
      </c>
      <c r="G196" s="16">
        <v>555000</v>
      </c>
      <c r="H196">
        <v>492.89499999999998</v>
      </c>
      <c r="I196" s="63">
        <v>42100</v>
      </c>
      <c r="J196">
        <v>560</v>
      </c>
      <c r="K196" s="16">
        <v>6535</v>
      </c>
      <c r="L196">
        <v>2</v>
      </c>
      <c r="M196">
        <v>2</v>
      </c>
      <c r="N196">
        <v>0</v>
      </c>
      <c r="O196" s="16">
        <v>1126</v>
      </c>
      <c r="P196" t="s">
        <v>90</v>
      </c>
      <c r="Q196" t="s">
        <v>66</v>
      </c>
      <c r="R196" t="s">
        <v>66</v>
      </c>
      <c r="S196" t="s">
        <v>69</v>
      </c>
      <c r="T196">
        <v>2006</v>
      </c>
      <c r="U196">
        <v>98.23</v>
      </c>
      <c r="V196">
        <v>33141</v>
      </c>
      <c r="W196" t="s">
        <v>68</v>
      </c>
    </row>
    <row r="197" spans="1:23">
      <c r="A197" t="s">
        <v>319</v>
      </c>
      <c r="B197">
        <v>157</v>
      </c>
      <c r="C197" t="s">
        <v>434</v>
      </c>
      <c r="D197" t="s">
        <v>580</v>
      </c>
      <c r="E197" s="16">
        <v>888000</v>
      </c>
      <c r="F197">
        <v>592</v>
      </c>
      <c r="G197" s="16">
        <v>825000</v>
      </c>
      <c r="H197">
        <v>550</v>
      </c>
      <c r="I197" s="63">
        <v>42100</v>
      </c>
      <c r="J197" s="16">
        <v>1074</v>
      </c>
      <c r="K197" s="16">
        <v>8313</v>
      </c>
      <c r="L197">
        <v>2</v>
      </c>
      <c r="M197">
        <v>2</v>
      </c>
      <c r="N197">
        <v>0</v>
      </c>
      <c r="O197" s="16">
        <v>1500</v>
      </c>
      <c r="P197" t="s">
        <v>90</v>
      </c>
      <c r="Q197" t="s">
        <v>66</v>
      </c>
      <c r="R197" t="s">
        <v>66</v>
      </c>
      <c r="S197" t="s">
        <v>69</v>
      </c>
      <c r="T197">
        <v>1996</v>
      </c>
      <c r="U197">
        <v>92.905000000000001</v>
      </c>
      <c r="V197">
        <v>33141</v>
      </c>
      <c r="W197" t="s">
        <v>68</v>
      </c>
    </row>
    <row r="198" spans="1:23">
      <c r="A198" t="s">
        <v>319</v>
      </c>
      <c r="B198">
        <v>160</v>
      </c>
      <c r="C198" t="s">
        <v>589</v>
      </c>
      <c r="D198" t="s">
        <v>590</v>
      </c>
      <c r="E198" s="16">
        <v>259000</v>
      </c>
      <c r="F198">
        <v>383.13600000000002</v>
      </c>
      <c r="G198" s="16">
        <v>225000</v>
      </c>
      <c r="H198">
        <v>332.84</v>
      </c>
      <c r="I198" s="63">
        <v>42097</v>
      </c>
      <c r="J198">
        <v>370</v>
      </c>
      <c r="K198">
        <v>0</v>
      </c>
      <c r="L198">
        <v>1</v>
      </c>
      <c r="M198">
        <v>1</v>
      </c>
      <c r="N198">
        <v>1</v>
      </c>
      <c r="O198">
        <v>676</v>
      </c>
      <c r="P198" t="s">
        <v>90</v>
      </c>
      <c r="Q198" t="s">
        <v>66</v>
      </c>
      <c r="R198" t="s">
        <v>66</v>
      </c>
      <c r="S198" t="s">
        <v>69</v>
      </c>
      <c r="T198">
        <v>1971</v>
      </c>
      <c r="U198">
        <v>86.873000000000005</v>
      </c>
      <c r="V198">
        <v>33141</v>
      </c>
      <c r="W198" t="s">
        <v>68</v>
      </c>
    </row>
    <row r="199" spans="1:23">
      <c r="A199" t="s">
        <v>319</v>
      </c>
      <c r="B199">
        <v>57</v>
      </c>
      <c r="C199" t="s">
        <v>587</v>
      </c>
      <c r="D199" t="s">
        <v>588</v>
      </c>
      <c r="E199" s="16">
        <v>889888</v>
      </c>
      <c r="F199">
        <v>859.79499999999996</v>
      </c>
      <c r="G199" s="16">
        <v>805000</v>
      </c>
      <c r="H199">
        <v>777.77800000000002</v>
      </c>
      <c r="I199" s="63">
        <v>42097</v>
      </c>
      <c r="J199" s="16">
        <v>2316</v>
      </c>
      <c r="K199" s="16">
        <v>9416</v>
      </c>
      <c r="L199">
        <v>2</v>
      </c>
      <c r="M199">
        <v>2</v>
      </c>
      <c r="N199">
        <v>0</v>
      </c>
      <c r="O199" s="16">
        <v>1035</v>
      </c>
      <c r="P199" t="s">
        <v>90</v>
      </c>
      <c r="Q199" t="s">
        <v>66</v>
      </c>
      <c r="R199" t="s">
        <v>66</v>
      </c>
      <c r="S199" t="s">
        <v>69</v>
      </c>
      <c r="T199">
        <v>2008</v>
      </c>
      <c r="U199">
        <v>90.460999999999999</v>
      </c>
      <c r="V199">
        <v>33141</v>
      </c>
      <c r="W199" t="s">
        <v>68</v>
      </c>
    </row>
    <row r="200" spans="1:23">
      <c r="A200" t="s">
        <v>319</v>
      </c>
      <c r="B200">
        <v>9</v>
      </c>
      <c r="C200" t="s">
        <v>426</v>
      </c>
      <c r="D200" t="s">
        <v>592</v>
      </c>
      <c r="E200" s="16">
        <v>415000</v>
      </c>
      <c r="F200">
        <v>312.971</v>
      </c>
      <c r="G200" s="16">
        <v>402000</v>
      </c>
      <c r="H200">
        <v>303.16699999999997</v>
      </c>
      <c r="I200" s="63">
        <v>42096</v>
      </c>
      <c r="J200">
        <v>811</v>
      </c>
      <c r="K200" s="16">
        <v>4058</v>
      </c>
      <c r="L200">
        <v>2</v>
      </c>
      <c r="M200">
        <v>2</v>
      </c>
      <c r="N200">
        <v>0</v>
      </c>
      <c r="O200" s="16">
        <v>1326</v>
      </c>
      <c r="P200" t="s">
        <v>324</v>
      </c>
      <c r="Q200" t="s">
        <v>66</v>
      </c>
      <c r="R200" t="s">
        <v>66</v>
      </c>
      <c r="S200" t="s">
        <v>69</v>
      </c>
      <c r="T200">
        <v>1968</v>
      </c>
      <c r="U200">
        <v>96.867000000000004</v>
      </c>
      <c r="V200">
        <v>33141</v>
      </c>
      <c r="W200" t="s">
        <v>68</v>
      </c>
    </row>
    <row r="201" spans="1:23">
      <c r="A201" t="s">
        <v>319</v>
      </c>
      <c r="B201">
        <v>551</v>
      </c>
      <c r="C201" t="s">
        <v>320</v>
      </c>
      <c r="D201" t="s">
        <v>591</v>
      </c>
      <c r="E201" s="16">
        <v>979900</v>
      </c>
      <c r="F201">
        <v>703.95100000000002</v>
      </c>
      <c r="G201" s="16">
        <v>979900</v>
      </c>
      <c r="H201">
        <v>703.95100000000002</v>
      </c>
      <c r="I201" s="63">
        <v>42096</v>
      </c>
      <c r="J201">
        <v>964</v>
      </c>
      <c r="K201" s="16">
        <v>12589</v>
      </c>
      <c r="L201">
        <v>2</v>
      </c>
      <c r="M201">
        <v>2</v>
      </c>
      <c r="N201">
        <v>0</v>
      </c>
      <c r="O201" s="16">
        <v>1392</v>
      </c>
      <c r="P201" t="s">
        <v>79</v>
      </c>
      <c r="Q201" t="s">
        <v>66</v>
      </c>
      <c r="R201" t="s">
        <v>68</v>
      </c>
      <c r="S201" t="s">
        <v>69</v>
      </c>
      <c r="T201">
        <v>2004</v>
      </c>
      <c r="U201">
        <v>100</v>
      </c>
      <c r="V201">
        <v>33141</v>
      </c>
      <c r="W201" t="s">
        <v>68</v>
      </c>
    </row>
    <row r="202" spans="1:23">
      <c r="A202" t="s">
        <v>319</v>
      </c>
      <c r="B202">
        <v>11</v>
      </c>
      <c r="C202" t="s">
        <v>596</v>
      </c>
      <c r="D202" t="s">
        <v>144</v>
      </c>
      <c r="E202" s="16">
        <v>219000</v>
      </c>
      <c r="F202">
        <v>240.13200000000001</v>
      </c>
      <c r="G202" s="16">
        <v>214900</v>
      </c>
      <c r="H202">
        <v>235.636</v>
      </c>
      <c r="I202" s="63">
        <v>42095</v>
      </c>
      <c r="J202">
        <v>265</v>
      </c>
      <c r="K202">
        <v>0</v>
      </c>
      <c r="L202">
        <v>2</v>
      </c>
      <c r="M202">
        <v>2</v>
      </c>
      <c r="N202">
        <v>0</v>
      </c>
      <c r="O202">
        <v>912</v>
      </c>
      <c r="P202" t="s">
        <v>79</v>
      </c>
      <c r="Q202" t="s">
        <v>66</v>
      </c>
      <c r="R202" t="s">
        <v>66</v>
      </c>
      <c r="S202" t="s">
        <v>69</v>
      </c>
      <c r="T202">
        <v>1960</v>
      </c>
      <c r="U202">
        <v>98.128</v>
      </c>
      <c r="V202">
        <v>33141</v>
      </c>
      <c r="W202" t="s">
        <v>68</v>
      </c>
    </row>
    <row r="203" spans="1:23">
      <c r="A203" t="s">
        <v>319</v>
      </c>
      <c r="B203">
        <v>172</v>
      </c>
      <c r="C203" t="s">
        <v>463</v>
      </c>
      <c r="D203" t="s">
        <v>593</v>
      </c>
      <c r="E203" s="16">
        <v>595000</v>
      </c>
      <c r="F203">
        <v>413.19400000000002</v>
      </c>
      <c r="G203" s="16">
        <v>572500</v>
      </c>
      <c r="H203">
        <v>397.56900000000002</v>
      </c>
      <c r="I203" s="63">
        <v>42095</v>
      </c>
      <c r="J203" s="16">
        <v>1129</v>
      </c>
      <c r="K203" s="16">
        <v>8349</v>
      </c>
      <c r="L203">
        <v>2</v>
      </c>
      <c r="M203">
        <v>2</v>
      </c>
      <c r="N203">
        <v>0</v>
      </c>
      <c r="O203" s="16">
        <v>1440</v>
      </c>
      <c r="P203" t="s">
        <v>90</v>
      </c>
      <c r="Q203" t="s">
        <v>66</v>
      </c>
      <c r="R203" t="s">
        <v>66</v>
      </c>
      <c r="S203" t="s">
        <v>69</v>
      </c>
      <c r="T203">
        <v>1995</v>
      </c>
      <c r="U203">
        <v>96.218000000000004</v>
      </c>
      <c r="V203">
        <v>33141</v>
      </c>
      <c r="W203" t="s">
        <v>68</v>
      </c>
    </row>
    <row r="204" spans="1:23">
      <c r="A204" t="s">
        <v>319</v>
      </c>
      <c r="B204">
        <v>71</v>
      </c>
      <c r="C204" t="s">
        <v>597</v>
      </c>
      <c r="D204" t="s">
        <v>598</v>
      </c>
      <c r="E204" s="16">
        <v>119900</v>
      </c>
      <c r="F204">
        <v>319.733</v>
      </c>
      <c r="G204" s="16">
        <v>95000</v>
      </c>
      <c r="H204">
        <v>253.333</v>
      </c>
      <c r="I204" s="63">
        <v>42094</v>
      </c>
      <c r="J204">
        <v>800</v>
      </c>
      <c r="K204">
        <v>993</v>
      </c>
      <c r="L204">
        <v>0</v>
      </c>
      <c r="M204">
        <v>1</v>
      </c>
      <c r="N204">
        <v>0</v>
      </c>
      <c r="O204">
        <v>375</v>
      </c>
      <c r="P204" t="s">
        <v>355</v>
      </c>
      <c r="Q204" t="s">
        <v>66</v>
      </c>
      <c r="R204" t="s">
        <v>66</v>
      </c>
      <c r="S204" t="s">
        <v>363</v>
      </c>
      <c r="T204">
        <v>1950</v>
      </c>
      <c r="U204">
        <v>79.233000000000004</v>
      </c>
      <c r="V204">
        <v>33141</v>
      </c>
      <c r="W204" t="s">
        <v>68</v>
      </c>
    </row>
    <row r="205" spans="1:23">
      <c r="A205" t="s">
        <v>319</v>
      </c>
      <c r="B205">
        <v>62</v>
      </c>
      <c r="C205" t="s">
        <v>603</v>
      </c>
      <c r="D205" t="s">
        <v>604</v>
      </c>
      <c r="E205" s="16">
        <v>149900</v>
      </c>
      <c r="F205">
        <v>181.697</v>
      </c>
      <c r="G205" s="16">
        <v>162000</v>
      </c>
      <c r="H205">
        <v>196.364</v>
      </c>
      <c r="I205" s="63">
        <v>42094</v>
      </c>
      <c r="J205">
        <v>317</v>
      </c>
      <c r="K205" s="16">
        <v>1416</v>
      </c>
      <c r="L205">
        <v>1</v>
      </c>
      <c r="M205">
        <v>1</v>
      </c>
      <c r="N205">
        <v>1</v>
      </c>
      <c r="O205">
        <v>825</v>
      </c>
      <c r="P205" t="s">
        <v>90</v>
      </c>
      <c r="Q205" t="s">
        <v>68</v>
      </c>
      <c r="R205" t="s">
        <v>66</v>
      </c>
      <c r="S205" t="s">
        <v>69</v>
      </c>
      <c r="T205">
        <v>1973</v>
      </c>
      <c r="U205">
        <v>108.072</v>
      </c>
      <c r="V205">
        <v>33141</v>
      </c>
      <c r="W205" t="s">
        <v>68</v>
      </c>
    </row>
    <row r="206" spans="1:23">
      <c r="A206" t="s">
        <v>319</v>
      </c>
      <c r="B206">
        <v>534</v>
      </c>
      <c r="C206" t="s">
        <v>605</v>
      </c>
      <c r="D206" t="s">
        <v>606</v>
      </c>
      <c r="E206" s="16">
        <v>895000</v>
      </c>
      <c r="F206">
        <v>1118.75</v>
      </c>
      <c r="G206" s="16">
        <v>835000</v>
      </c>
      <c r="H206">
        <v>1043.75</v>
      </c>
      <c r="I206" s="63">
        <v>42093</v>
      </c>
      <c r="J206" s="16">
        <v>1284</v>
      </c>
      <c r="K206" s="16">
        <v>4707</v>
      </c>
      <c r="L206">
        <v>1</v>
      </c>
      <c r="M206">
        <v>1</v>
      </c>
      <c r="N206">
        <v>0</v>
      </c>
      <c r="O206">
        <v>800</v>
      </c>
      <c r="P206" t="s">
        <v>90</v>
      </c>
      <c r="Q206" t="s">
        <v>66</v>
      </c>
      <c r="R206" t="s">
        <v>66</v>
      </c>
      <c r="S206" t="s">
        <v>69</v>
      </c>
      <c r="T206">
        <v>2008</v>
      </c>
      <c r="U206">
        <v>93.296000000000006</v>
      </c>
      <c r="V206">
        <v>33141</v>
      </c>
      <c r="W206" t="s">
        <v>68</v>
      </c>
    </row>
    <row r="207" spans="1:23">
      <c r="A207" t="s">
        <v>319</v>
      </c>
      <c r="B207">
        <v>47</v>
      </c>
      <c r="C207" t="s">
        <v>609</v>
      </c>
      <c r="D207" t="s">
        <v>610</v>
      </c>
      <c r="E207" s="16">
        <v>685000</v>
      </c>
      <c r="F207">
        <v>536.83399999999995</v>
      </c>
      <c r="G207" s="16">
        <v>665000</v>
      </c>
      <c r="H207">
        <v>521.16</v>
      </c>
      <c r="I207" s="63">
        <v>42093</v>
      </c>
      <c r="J207">
        <v>805</v>
      </c>
      <c r="K207" s="16">
        <v>7684</v>
      </c>
      <c r="L207">
        <v>2</v>
      </c>
      <c r="M207">
        <v>2</v>
      </c>
      <c r="N207">
        <v>0</v>
      </c>
      <c r="O207" s="16">
        <v>1276</v>
      </c>
      <c r="P207" t="s">
        <v>90</v>
      </c>
      <c r="Q207" t="s">
        <v>66</v>
      </c>
      <c r="R207" t="s">
        <v>66</v>
      </c>
      <c r="S207" t="s">
        <v>69</v>
      </c>
      <c r="T207">
        <v>2004</v>
      </c>
      <c r="U207">
        <v>97.08</v>
      </c>
      <c r="V207">
        <v>33141</v>
      </c>
      <c r="W207" t="s">
        <v>68</v>
      </c>
    </row>
    <row r="208" spans="1:23">
      <c r="A208" t="s">
        <v>319</v>
      </c>
      <c r="B208">
        <v>178</v>
      </c>
      <c r="C208" t="s">
        <v>467</v>
      </c>
      <c r="D208" t="s">
        <v>611</v>
      </c>
      <c r="E208" s="16">
        <v>500000</v>
      </c>
      <c r="F208">
        <v>755.28700000000003</v>
      </c>
      <c r="G208" s="16">
        <v>462000</v>
      </c>
      <c r="H208">
        <v>697.88499999999999</v>
      </c>
      <c r="I208" s="63">
        <v>42090</v>
      </c>
      <c r="J208" s="16">
        <v>1521</v>
      </c>
      <c r="K208" s="16">
        <v>4913</v>
      </c>
      <c r="L208">
        <v>1</v>
      </c>
      <c r="M208">
        <v>1</v>
      </c>
      <c r="N208">
        <v>0</v>
      </c>
      <c r="O208">
        <v>662</v>
      </c>
      <c r="P208" t="s">
        <v>349</v>
      </c>
      <c r="Q208" t="s">
        <v>66</v>
      </c>
      <c r="R208" t="s">
        <v>66</v>
      </c>
      <c r="S208" t="s">
        <v>69</v>
      </c>
      <c r="T208">
        <v>2008</v>
      </c>
      <c r="U208">
        <v>92.4</v>
      </c>
      <c r="V208">
        <v>33141</v>
      </c>
      <c r="W208" t="s">
        <v>68</v>
      </c>
    </row>
    <row r="209" spans="1:23">
      <c r="A209" t="s">
        <v>319</v>
      </c>
      <c r="B209">
        <v>89</v>
      </c>
      <c r="C209" t="s">
        <v>467</v>
      </c>
      <c r="D209" t="s">
        <v>614</v>
      </c>
      <c r="E209" s="16">
        <v>685000</v>
      </c>
      <c r="F209">
        <v>1034.7429999999999</v>
      </c>
      <c r="G209" s="16">
        <v>635000</v>
      </c>
      <c r="H209">
        <v>959.21500000000003</v>
      </c>
      <c r="I209" s="63">
        <v>42088</v>
      </c>
      <c r="J209" s="16">
        <v>1325</v>
      </c>
      <c r="K209" s="16">
        <v>6423</v>
      </c>
      <c r="L209">
        <v>1</v>
      </c>
      <c r="M209">
        <v>1</v>
      </c>
      <c r="N209">
        <v>0</v>
      </c>
      <c r="O209">
        <v>662</v>
      </c>
      <c r="P209" t="s">
        <v>349</v>
      </c>
      <c r="Q209" t="s">
        <v>66</v>
      </c>
      <c r="R209" t="s">
        <v>66</v>
      </c>
      <c r="S209" t="s">
        <v>69</v>
      </c>
      <c r="T209">
        <v>2008</v>
      </c>
      <c r="U209">
        <v>92.700999999999993</v>
      </c>
      <c r="V209">
        <v>33141</v>
      </c>
      <c r="W209" t="s">
        <v>68</v>
      </c>
    </row>
    <row r="210" spans="1:23">
      <c r="A210" t="s">
        <v>319</v>
      </c>
      <c r="B210">
        <v>322</v>
      </c>
      <c r="C210" t="s">
        <v>571</v>
      </c>
      <c r="D210" t="s">
        <v>615</v>
      </c>
      <c r="E210" s="16">
        <v>119900</v>
      </c>
      <c r="F210">
        <v>172.27</v>
      </c>
      <c r="G210" s="16">
        <v>117100</v>
      </c>
      <c r="H210">
        <v>168.24700000000001</v>
      </c>
      <c r="I210" s="63">
        <v>42088</v>
      </c>
      <c r="J210">
        <v>278</v>
      </c>
      <c r="K210" s="16">
        <v>1379</v>
      </c>
      <c r="L210">
        <v>1</v>
      </c>
      <c r="M210">
        <v>1</v>
      </c>
      <c r="N210">
        <v>1</v>
      </c>
      <c r="O210">
        <v>696</v>
      </c>
      <c r="P210" t="s">
        <v>72</v>
      </c>
      <c r="Q210" t="s">
        <v>68</v>
      </c>
      <c r="R210" t="s">
        <v>66</v>
      </c>
      <c r="S210" t="s">
        <v>69</v>
      </c>
      <c r="T210">
        <v>1966</v>
      </c>
      <c r="U210">
        <v>97.665000000000006</v>
      </c>
      <c r="V210">
        <v>33141</v>
      </c>
      <c r="W210" t="s">
        <v>68</v>
      </c>
    </row>
    <row r="211" spans="1:23">
      <c r="A211" t="s">
        <v>319</v>
      </c>
      <c r="B211">
        <v>74</v>
      </c>
      <c r="C211" t="s">
        <v>339</v>
      </c>
      <c r="D211" t="s">
        <v>616</v>
      </c>
      <c r="E211" s="16">
        <v>330000</v>
      </c>
      <c r="F211">
        <v>409.42899999999997</v>
      </c>
      <c r="G211" s="16">
        <v>325000</v>
      </c>
      <c r="H211">
        <v>403.226</v>
      </c>
      <c r="I211" s="63">
        <v>42087</v>
      </c>
      <c r="J211">
        <v>0</v>
      </c>
      <c r="K211" s="16">
        <v>3689</v>
      </c>
      <c r="L211">
        <v>1</v>
      </c>
      <c r="M211">
        <v>1</v>
      </c>
      <c r="N211">
        <v>1</v>
      </c>
      <c r="O211">
        <v>806</v>
      </c>
      <c r="P211" t="s">
        <v>90</v>
      </c>
      <c r="Q211" t="s">
        <v>66</v>
      </c>
      <c r="R211" t="s">
        <v>66</v>
      </c>
      <c r="S211" t="s">
        <v>69</v>
      </c>
      <c r="T211">
        <v>1969</v>
      </c>
      <c r="U211">
        <v>98.484999999999999</v>
      </c>
      <c r="V211">
        <v>33141</v>
      </c>
      <c r="W211" t="s">
        <v>68</v>
      </c>
    </row>
    <row r="212" spans="1:23">
      <c r="A212" t="s">
        <v>319</v>
      </c>
      <c r="B212">
        <v>41</v>
      </c>
      <c r="C212" t="s">
        <v>619</v>
      </c>
      <c r="D212" t="s">
        <v>620</v>
      </c>
      <c r="E212" s="16">
        <v>623999</v>
      </c>
      <c r="F212">
        <v>870.29100000000005</v>
      </c>
      <c r="G212" s="16">
        <v>550000</v>
      </c>
      <c r="H212">
        <v>767.08500000000004</v>
      </c>
      <c r="I212" s="63">
        <v>42082</v>
      </c>
      <c r="J212" s="16">
        <v>1761</v>
      </c>
      <c r="K212" s="16">
        <v>7470</v>
      </c>
      <c r="L212">
        <v>1</v>
      </c>
      <c r="M212">
        <v>1</v>
      </c>
      <c r="N212">
        <v>0</v>
      </c>
      <c r="O212">
        <v>717</v>
      </c>
      <c r="P212" t="s">
        <v>349</v>
      </c>
      <c r="Q212" t="s">
        <v>66</v>
      </c>
      <c r="R212" t="s">
        <v>66</v>
      </c>
      <c r="S212" t="s">
        <v>69</v>
      </c>
      <c r="T212">
        <v>2008</v>
      </c>
      <c r="U212">
        <v>88.141000000000005</v>
      </c>
      <c r="V212">
        <v>33141</v>
      </c>
      <c r="W212" t="s">
        <v>68</v>
      </c>
    </row>
    <row r="213" spans="1:23">
      <c r="A213" t="s">
        <v>319</v>
      </c>
      <c r="B213">
        <v>245</v>
      </c>
      <c r="C213" t="s">
        <v>467</v>
      </c>
      <c r="D213" t="s">
        <v>622</v>
      </c>
      <c r="E213" s="16">
        <v>590000</v>
      </c>
      <c r="F213">
        <v>704.89800000000002</v>
      </c>
      <c r="G213" s="16">
        <v>525000</v>
      </c>
      <c r="H213">
        <v>627.24</v>
      </c>
      <c r="I213" s="63">
        <v>42081</v>
      </c>
      <c r="J213">
        <v>0</v>
      </c>
      <c r="K213" s="16">
        <v>6483</v>
      </c>
      <c r="L213">
        <v>1</v>
      </c>
      <c r="M213">
        <v>1</v>
      </c>
      <c r="N213">
        <v>0</v>
      </c>
      <c r="O213">
        <v>837</v>
      </c>
      <c r="P213" t="s">
        <v>90</v>
      </c>
      <c r="Q213" t="s">
        <v>66</v>
      </c>
      <c r="R213" t="s">
        <v>66</v>
      </c>
      <c r="S213" t="s">
        <v>69</v>
      </c>
      <c r="T213">
        <v>2008</v>
      </c>
      <c r="U213">
        <v>88.983000000000004</v>
      </c>
      <c r="V213">
        <v>33141</v>
      </c>
      <c r="W213" t="s">
        <v>68</v>
      </c>
    </row>
    <row r="214" spans="1:23">
      <c r="A214" t="s">
        <v>319</v>
      </c>
      <c r="B214">
        <v>16</v>
      </c>
      <c r="C214" t="s">
        <v>358</v>
      </c>
      <c r="D214" t="s">
        <v>627</v>
      </c>
      <c r="E214" s="16">
        <v>324900</v>
      </c>
      <c r="F214">
        <v>356.25</v>
      </c>
      <c r="G214" s="16">
        <v>315000</v>
      </c>
      <c r="H214">
        <v>345.39499999999998</v>
      </c>
      <c r="I214" s="63">
        <v>42079</v>
      </c>
      <c r="J214">
        <v>419</v>
      </c>
      <c r="K214" s="16">
        <v>2675</v>
      </c>
      <c r="L214">
        <v>1</v>
      </c>
      <c r="M214">
        <v>2</v>
      </c>
      <c r="N214">
        <v>0</v>
      </c>
      <c r="O214">
        <v>912</v>
      </c>
      <c r="P214" t="s">
        <v>90</v>
      </c>
      <c r="Q214" t="s">
        <v>66</v>
      </c>
      <c r="R214" t="s">
        <v>66</v>
      </c>
      <c r="S214" t="s">
        <v>69</v>
      </c>
      <c r="T214">
        <v>1970</v>
      </c>
      <c r="U214">
        <v>96.953000000000003</v>
      </c>
      <c r="V214">
        <v>33141</v>
      </c>
      <c r="W214" t="s">
        <v>68</v>
      </c>
    </row>
    <row r="215" spans="1:23">
      <c r="A215" t="s">
        <v>319</v>
      </c>
      <c r="B215">
        <v>76</v>
      </c>
      <c r="C215" t="s">
        <v>630</v>
      </c>
      <c r="D215" t="s">
        <v>631</v>
      </c>
      <c r="E215" s="16">
        <v>460000</v>
      </c>
      <c r="F215">
        <v>484.21100000000001</v>
      </c>
      <c r="G215" s="16">
        <v>445000</v>
      </c>
      <c r="H215">
        <v>468.42099999999999</v>
      </c>
      <c r="I215" s="63">
        <v>42079</v>
      </c>
      <c r="J215" s="16">
        <v>1955</v>
      </c>
      <c r="K215" s="16">
        <v>6244</v>
      </c>
      <c r="L215">
        <v>1</v>
      </c>
      <c r="M215">
        <v>1</v>
      </c>
      <c r="N215">
        <v>0</v>
      </c>
      <c r="O215">
        <v>950</v>
      </c>
      <c r="P215" t="s">
        <v>349</v>
      </c>
      <c r="Q215" t="s">
        <v>66</v>
      </c>
      <c r="R215" t="s">
        <v>66</v>
      </c>
      <c r="S215" t="s">
        <v>69</v>
      </c>
      <c r="T215">
        <v>2008</v>
      </c>
      <c r="U215">
        <v>96.739000000000004</v>
      </c>
      <c r="V215">
        <v>33141</v>
      </c>
      <c r="W215" t="s">
        <v>68</v>
      </c>
    </row>
    <row r="216" spans="1:23">
      <c r="A216" t="s">
        <v>319</v>
      </c>
      <c r="B216">
        <v>204</v>
      </c>
      <c r="C216" t="s">
        <v>628</v>
      </c>
      <c r="D216" t="s">
        <v>629</v>
      </c>
      <c r="E216" s="16">
        <v>895700</v>
      </c>
      <c r="F216">
        <v>635.24800000000005</v>
      </c>
      <c r="G216" s="16">
        <v>874000</v>
      </c>
      <c r="H216">
        <v>619.85799999999995</v>
      </c>
      <c r="I216" s="63">
        <v>42079</v>
      </c>
      <c r="J216">
        <v>846</v>
      </c>
      <c r="K216" s="16">
        <v>8496</v>
      </c>
      <c r="L216">
        <v>2</v>
      </c>
      <c r="M216">
        <v>2</v>
      </c>
      <c r="N216">
        <v>0</v>
      </c>
      <c r="O216" s="16">
        <v>1410</v>
      </c>
      <c r="P216" t="s">
        <v>272</v>
      </c>
      <c r="Q216" t="s">
        <v>66</v>
      </c>
      <c r="R216" t="s">
        <v>66</v>
      </c>
      <c r="S216" t="s">
        <v>69</v>
      </c>
      <c r="T216">
        <v>1999</v>
      </c>
      <c r="U216">
        <v>97.576999999999998</v>
      </c>
      <c r="V216">
        <v>33141</v>
      </c>
      <c r="W216" t="s">
        <v>68</v>
      </c>
    </row>
    <row r="217" spans="1:23">
      <c r="A217" t="s">
        <v>319</v>
      </c>
      <c r="B217">
        <v>134</v>
      </c>
      <c r="C217" t="s">
        <v>612</v>
      </c>
      <c r="D217" t="s">
        <v>634</v>
      </c>
      <c r="E217" s="16">
        <v>329500</v>
      </c>
      <c r="F217">
        <v>322.09199999999998</v>
      </c>
      <c r="G217" s="16">
        <v>320000</v>
      </c>
      <c r="H217">
        <v>312.80500000000001</v>
      </c>
      <c r="I217" s="63">
        <v>42074</v>
      </c>
      <c r="J217">
        <v>508</v>
      </c>
      <c r="K217" s="16">
        <v>3401</v>
      </c>
      <c r="L217">
        <v>1</v>
      </c>
      <c r="M217">
        <v>1</v>
      </c>
      <c r="N217">
        <v>1</v>
      </c>
      <c r="O217" s="16">
        <v>1023</v>
      </c>
      <c r="P217" t="s">
        <v>90</v>
      </c>
      <c r="Q217" t="s">
        <v>66</v>
      </c>
      <c r="R217" t="s">
        <v>66</v>
      </c>
      <c r="S217" t="s">
        <v>69</v>
      </c>
      <c r="T217">
        <v>2004</v>
      </c>
      <c r="U217">
        <v>97.117000000000004</v>
      </c>
      <c r="V217">
        <v>33141</v>
      </c>
      <c r="W217" t="s">
        <v>68</v>
      </c>
    </row>
    <row r="218" spans="1:23">
      <c r="A218" t="s">
        <v>319</v>
      </c>
      <c r="B218">
        <v>24</v>
      </c>
      <c r="C218" t="s">
        <v>638</v>
      </c>
      <c r="D218" t="s">
        <v>639</v>
      </c>
      <c r="E218" s="16">
        <v>255000</v>
      </c>
      <c r="F218">
        <v>252.47499999999999</v>
      </c>
      <c r="G218" s="16">
        <v>267000</v>
      </c>
      <c r="H218">
        <v>264.35599999999999</v>
      </c>
      <c r="I218" s="63">
        <v>42069</v>
      </c>
      <c r="J218">
        <v>400</v>
      </c>
      <c r="K218" s="16">
        <v>1595</v>
      </c>
      <c r="L218">
        <v>2</v>
      </c>
      <c r="M218">
        <v>2</v>
      </c>
      <c r="N218">
        <v>0</v>
      </c>
      <c r="O218" s="16">
        <v>1010</v>
      </c>
      <c r="P218" t="s">
        <v>640</v>
      </c>
      <c r="Q218" t="s">
        <v>66</v>
      </c>
      <c r="R218" t="s">
        <v>66</v>
      </c>
      <c r="S218" t="s">
        <v>69</v>
      </c>
      <c r="T218">
        <v>1970</v>
      </c>
      <c r="U218">
        <v>104.706</v>
      </c>
      <c r="V218">
        <v>33141</v>
      </c>
      <c r="W218" t="s">
        <v>68</v>
      </c>
    </row>
    <row r="219" spans="1:23">
      <c r="A219" t="s">
        <v>319</v>
      </c>
      <c r="B219">
        <v>43</v>
      </c>
      <c r="C219" t="s">
        <v>641</v>
      </c>
      <c r="D219" t="s">
        <v>642</v>
      </c>
      <c r="E219" s="16">
        <v>196000</v>
      </c>
      <c r="F219">
        <v>187.56</v>
      </c>
      <c r="G219" s="16">
        <v>180000</v>
      </c>
      <c r="H219">
        <v>172.249</v>
      </c>
      <c r="I219" s="63">
        <v>42069</v>
      </c>
      <c r="J219">
        <v>0</v>
      </c>
      <c r="K219" s="16">
        <v>1741</v>
      </c>
      <c r="L219">
        <v>2</v>
      </c>
      <c r="M219">
        <v>2</v>
      </c>
      <c r="N219">
        <v>0</v>
      </c>
      <c r="O219" s="16">
        <v>1045</v>
      </c>
      <c r="P219" t="s">
        <v>90</v>
      </c>
      <c r="Q219" t="s">
        <v>66</v>
      </c>
      <c r="R219" t="s">
        <v>66</v>
      </c>
      <c r="S219" t="s">
        <v>69</v>
      </c>
      <c r="T219">
        <v>1964</v>
      </c>
      <c r="U219">
        <v>91.837000000000003</v>
      </c>
      <c r="V219">
        <v>33141</v>
      </c>
      <c r="W219" t="s">
        <v>68</v>
      </c>
    </row>
    <row r="220" spans="1:23">
      <c r="A220" t="s">
        <v>319</v>
      </c>
      <c r="B220">
        <v>140</v>
      </c>
      <c r="C220" t="s">
        <v>646</v>
      </c>
      <c r="D220" t="s">
        <v>647</v>
      </c>
      <c r="E220" s="16">
        <v>537000</v>
      </c>
      <c r="F220">
        <v>655.678</v>
      </c>
      <c r="G220" s="16">
        <v>515000</v>
      </c>
      <c r="H220">
        <v>628.81600000000003</v>
      </c>
      <c r="I220" s="63">
        <v>42068</v>
      </c>
      <c r="J220">
        <v>639</v>
      </c>
      <c r="K220" s="16">
        <v>5877</v>
      </c>
      <c r="L220">
        <v>1</v>
      </c>
      <c r="M220">
        <v>1</v>
      </c>
      <c r="N220">
        <v>1</v>
      </c>
      <c r="O220">
        <v>819</v>
      </c>
      <c r="P220" t="s">
        <v>324</v>
      </c>
      <c r="Q220" t="s">
        <v>66</v>
      </c>
      <c r="R220" t="s">
        <v>66</v>
      </c>
      <c r="S220" t="s">
        <v>69</v>
      </c>
      <c r="T220">
        <v>2004</v>
      </c>
      <c r="U220">
        <v>95.903000000000006</v>
      </c>
      <c r="V220">
        <v>33141</v>
      </c>
      <c r="W220" t="s">
        <v>68</v>
      </c>
    </row>
    <row r="221" spans="1:23">
      <c r="A221" t="s">
        <v>319</v>
      </c>
      <c r="B221">
        <v>45</v>
      </c>
      <c r="C221" t="s">
        <v>333</v>
      </c>
      <c r="D221" t="s">
        <v>648</v>
      </c>
      <c r="E221" s="16">
        <v>399000</v>
      </c>
      <c r="F221">
        <v>289.13</v>
      </c>
      <c r="G221" s="16">
        <v>375000</v>
      </c>
      <c r="H221">
        <v>271.73899999999998</v>
      </c>
      <c r="I221" s="63">
        <v>42068</v>
      </c>
      <c r="J221">
        <v>780</v>
      </c>
      <c r="K221" s="16">
        <v>3941</v>
      </c>
      <c r="L221">
        <v>2</v>
      </c>
      <c r="M221">
        <v>2</v>
      </c>
      <c r="N221">
        <v>1</v>
      </c>
      <c r="O221" s="16">
        <v>1380</v>
      </c>
      <c r="P221" t="s">
        <v>79</v>
      </c>
      <c r="Q221" t="s">
        <v>66</v>
      </c>
      <c r="R221" t="s">
        <v>66</v>
      </c>
      <c r="S221" t="s">
        <v>69</v>
      </c>
      <c r="T221">
        <v>1968</v>
      </c>
      <c r="U221">
        <v>93.984999999999999</v>
      </c>
      <c r="V221">
        <v>33141</v>
      </c>
      <c r="W221" t="s">
        <v>68</v>
      </c>
    </row>
    <row r="222" spans="1:23">
      <c r="A222" t="s">
        <v>319</v>
      </c>
      <c r="B222">
        <v>63</v>
      </c>
      <c r="C222" t="s">
        <v>335</v>
      </c>
      <c r="D222" t="s">
        <v>654</v>
      </c>
      <c r="E222" s="16">
        <v>149900</v>
      </c>
      <c r="F222">
        <v>126.926</v>
      </c>
      <c r="G222" s="16">
        <v>150000</v>
      </c>
      <c r="H222">
        <v>127.011</v>
      </c>
      <c r="I222" s="63">
        <v>42067</v>
      </c>
      <c r="J222">
        <v>741</v>
      </c>
      <c r="K222" s="16">
        <v>1441</v>
      </c>
      <c r="L222">
        <v>2</v>
      </c>
      <c r="M222">
        <v>2</v>
      </c>
      <c r="N222">
        <v>0</v>
      </c>
      <c r="O222" s="16">
        <v>1181</v>
      </c>
      <c r="P222" t="s">
        <v>90</v>
      </c>
      <c r="Q222" t="s">
        <v>68</v>
      </c>
      <c r="R222" t="s">
        <v>66</v>
      </c>
      <c r="S222" t="s">
        <v>69</v>
      </c>
      <c r="T222">
        <v>1964</v>
      </c>
      <c r="U222">
        <v>100.06699999999999</v>
      </c>
      <c r="V222">
        <v>33141</v>
      </c>
      <c r="W222" t="s">
        <v>68</v>
      </c>
    </row>
    <row r="223" spans="1:23">
      <c r="A223" t="s">
        <v>319</v>
      </c>
      <c r="B223">
        <v>385</v>
      </c>
      <c r="C223" t="s">
        <v>652</v>
      </c>
      <c r="D223" t="s">
        <v>653</v>
      </c>
      <c r="E223" s="16">
        <v>700000</v>
      </c>
      <c r="F223">
        <v>486.11099999999999</v>
      </c>
      <c r="G223" s="16">
        <v>650000</v>
      </c>
      <c r="H223">
        <v>451.38900000000001</v>
      </c>
      <c r="I223" s="63">
        <v>42067</v>
      </c>
      <c r="J223" s="16">
        <v>1129</v>
      </c>
      <c r="K223" s="16">
        <v>8519</v>
      </c>
      <c r="L223">
        <v>2</v>
      </c>
      <c r="M223">
        <v>2</v>
      </c>
      <c r="N223">
        <v>0</v>
      </c>
      <c r="O223" s="16">
        <v>1440</v>
      </c>
      <c r="P223" t="s">
        <v>79</v>
      </c>
      <c r="Q223" t="s">
        <v>66</v>
      </c>
      <c r="R223" t="s">
        <v>66</v>
      </c>
      <c r="S223" t="s">
        <v>69</v>
      </c>
      <c r="T223">
        <v>1995</v>
      </c>
      <c r="U223">
        <v>92.856999999999999</v>
      </c>
      <c r="V223">
        <v>33141</v>
      </c>
      <c r="W223" t="s">
        <v>68</v>
      </c>
    </row>
    <row r="224" spans="1:23">
      <c r="A224" t="s">
        <v>319</v>
      </c>
      <c r="B224">
        <v>13</v>
      </c>
      <c r="C224" t="s">
        <v>559</v>
      </c>
      <c r="D224" t="s">
        <v>655</v>
      </c>
      <c r="E224" s="16">
        <v>189000</v>
      </c>
      <c r="F224">
        <v>540</v>
      </c>
      <c r="G224" s="16">
        <v>189000</v>
      </c>
      <c r="H224">
        <v>540</v>
      </c>
      <c r="I224" s="63">
        <v>42066</v>
      </c>
      <c r="J224">
        <v>547</v>
      </c>
      <c r="K224" s="16">
        <v>1519</v>
      </c>
      <c r="L224">
        <v>0</v>
      </c>
      <c r="M224">
        <v>1</v>
      </c>
      <c r="N224">
        <v>0</v>
      </c>
      <c r="O224">
        <v>350</v>
      </c>
      <c r="P224" t="s">
        <v>90</v>
      </c>
      <c r="Q224" t="s">
        <v>66</v>
      </c>
      <c r="R224" t="s">
        <v>66</v>
      </c>
      <c r="S224" t="s">
        <v>69</v>
      </c>
      <c r="T224">
        <v>1948</v>
      </c>
      <c r="U224">
        <v>100</v>
      </c>
      <c r="V224">
        <v>33141</v>
      </c>
      <c r="W224" t="s">
        <v>68</v>
      </c>
    </row>
    <row r="225" spans="1:23">
      <c r="A225" t="s">
        <v>319</v>
      </c>
      <c r="B225">
        <v>33</v>
      </c>
      <c r="C225" t="s">
        <v>656</v>
      </c>
      <c r="D225" t="s">
        <v>657</v>
      </c>
      <c r="E225" s="16">
        <v>545000</v>
      </c>
      <c r="F225">
        <v>299.12200000000001</v>
      </c>
      <c r="G225" s="16">
        <v>475496</v>
      </c>
      <c r="H225">
        <v>260.97500000000002</v>
      </c>
      <c r="I225" s="63">
        <v>42066</v>
      </c>
      <c r="J225" s="16">
        <v>1173</v>
      </c>
      <c r="K225" s="16">
        <v>3242</v>
      </c>
      <c r="L225">
        <v>2</v>
      </c>
      <c r="M225">
        <v>2</v>
      </c>
      <c r="N225">
        <v>0</v>
      </c>
      <c r="O225" s="16">
        <v>1822</v>
      </c>
      <c r="P225" t="s">
        <v>90</v>
      </c>
      <c r="Q225" t="s">
        <v>66</v>
      </c>
      <c r="R225" t="s">
        <v>66</v>
      </c>
      <c r="S225" t="s">
        <v>69</v>
      </c>
      <c r="T225">
        <v>1976</v>
      </c>
      <c r="U225">
        <v>87.247</v>
      </c>
      <c r="V225">
        <v>33141</v>
      </c>
      <c r="W225" t="s">
        <v>68</v>
      </c>
    </row>
    <row r="226" spans="1:23">
      <c r="A226" t="s">
        <v>319</v>
      </c>
      <c r="B226">
        <v>285</v>
      </c>
      <c r="C226" t="s">
        <v>619</v>
      </c>
      <c r="D226" t="s">
        <v>660</v>
      </c>
      <c r="E226" s="16">
        <v>600000</v>
      </c>
      <c r="F226">
        <v>906.34400000000005</v>
      </c>
      <c r="G226" s="16">
        <v>565000</v>
      </c>
      <c r="H226">
        <v>853.47400000000005</v>
      </c>
      <c r="I226" s="63">
        <v>42061</v>
      </c>
      <c r="J226" s="16">
        <v>1520</v>
      </c>
      <c r="K226" s="16">
        <v>5802</v>
      </c>
      <c r="L226">
        <v>1</v>
      </c>
      <c r="M226">
        <v>1</v>
      </c>
      <c r="N226">
        <v>0</v>
      </c>
      <c r="O226">
        <v>662</v>
      </c>
      <c r="P226" t="s">
        <v>90</v>
      </c>
      <c r="Q226" t="s">
        <v>66</v>
      </c>
      <c r="R226" t="s">
        <v>66</v>
      </c>
      <c r="S226" t="s">
        <v>69</v>
      </c>
      <c r="T226">
        <v>2008</v>
      </c>
      <c r="U226">
        <v>94.167000000000002</v>
      </c>
      <c r="V226">
        <v>33141</v>
      </c>
      <c r="W226" t="s">
        <v>68</v>
      </c>
    </row>
    <row r="227" spans="1:23">
      <c r="A227" t="s">
        <v>319</v>
      </c>
      <c r="B227">
        <v>0</v>
      </c>
      <c r="C227" t="s">
        <v>347</v>
      </c>
      <c r="D227" t="s">
        <v>661</v>
      </c>
      <c r="E227" s="16">
        <v>1150000</v>
      </c>
      <c r="F227">
        <v>1060.886</v>
      </c>
      <c r="G227" s="16">
        <v>1150000</v>
      </c>
      <c r="H227">
        <v>1060.886</v>
      </c>
      <c r="I227" s="63">
        <v>42061</v>
      </c>
      <c r="J227">
        <v>0</v>
      </c>
      <c r="K227" s="16">
        <v>16181</v>
      </c>
      <c r="L227">
        <v>2</v>
      </c>
      <c r="M227">
        <v>2</v>
      </c>
      <c r="N227">
        <v>0</v>
      </c>
      <c r="O227" s="16">
        <v>1084</v>
      </c>
      <c r="P227" t="s">
        <v>349</v>
      </c>
      <c r="Q227" t="s">
        <v>66</v>
      </c>
      <c r="R227" t="s">
        <v>66</v>
      </c>
      <c r="S227" t="s">
        <v>69</v>
      </c>
      <c r="T227">
        <v>2008</v>
      </c>
      <c r="U227">
        <v>100</v>
      </c>
      <c r="V227">
        <v>33141</v>
      </c>
      <c r="W227" t="s">
        <v>68</v>
      </c>
    </row>
    <row r="228" spans="1:23">
      <c r="A228" t="s">
        <v>319</v>
      </c>
      <c r="B228">
        <v>70</v>
      </c>
      <c r="C228" t="s">
        <v>533</v>
      </c>
      <c r="D228" t="s">
        <v>663</v>
      </c>
      <c r="E228" s="16">
        <v>259900</v>
      </c>
      <c r="F228">
        <v>285.60399999999998</v>
      </c>
      <c r="G228" s="16">
        <v>252500</v>
      </c>
      <c r="H228">
        <v>277.47300000000001</v>
      </c>
      <c r="I228" s="63">
        <v>42060</v>
      </c>
      <c r="J228">
        <v>583</v>
      </c>
      <c r="K228" s="16">
        <v>3600</v>
      </c>
      <c r="L228">
        <v>1</v>
      </c>
      <c r="M228">
        <v>1</v>
      </c>
      <c r="N228">
        <v>1</v>
      </c>
      <c r="O228">
        <v>910</v>
      </c>
      <c r="P228" t="s">
        <v>90</v>
      </c>
      <c r="Q228" t="s">
        <v>66</v>
      </c>
      <c r="R228" t="s">
        <v>66</v>
      </c>
      <c r="S228" t="s">
        <v>69</v>
      </c>
      <c r="T228">
        <v>1968</v>
      </c>
      <c r="U228">
        <v>97.153000000000006</v>
      </c>
      <c r="V228">
        <v>33141</v>
      </c>
      <c r="W228" t="s">
        <v>68</v>
      </c>
    </row>
    <row r="229" spans="1:23">
      <c r="A229" t="s">
        <v>319</v>
      </c>
      <c r="B229">
        <v>360</v>
      </c>
      <c r="C229" t="s">
        <v>666</v>
      </c>
      <c r="D229" t="s">
        <v>667</v>
      </c>
      <c r="E229" s="16">
        <v>499000</v>
      </c>
      <c r="F229">
        <v>525.26300000000003</v>
      </c>
      <c r="G229" s="16">
        <v>480000</v>
      </c>
      <c r="H229">
        <v>505.26299999999998</v>
      </c>
      <c r="I229" s="63">
        <v>42058</v>
      </c>
      <c r="J229" s="16">
        <v>1521</v>
      </c>
      <c r="K229" s="16">
        <v>4864</v>
      </c>
      <c r="L229">
        <v>1</v>
      </c>
      <c r="M229">
        <v>1</v>
      </c>
      <c r="N229">
        <v>0</v>
      </c>
      <c r="O229">
        <v>950</v>
      </c>
      <c r="P229" t="s">
        <v>90</v>
      </c>
      <c r="Q229" t="s">
        <v>66</v>
      </c>
      <c r="R229" t="s">
        <v>66</v>
      </c>
      <c r="S229" t="s">
        <v>69</v>
      </c>
      <c r="T229">
        <v>2008</v>
      </c>
      <c r="U229">
        <v>96.191999999999993</v>
      </c>
      <c r="V229">
        <v>33141</v>
      </c>
      <c r="W229" t="s">
        <v>68</v>
      </c>
    </row>
    <row r="230" spans="1:23">
      <c r="A230" t="s">
        <v>319</v>
      </c>
      <c r="B230">
        <v>38</v>
      </c>
      <c r="C230" t="s">
        <v>609</v>
      </c>
      <c r="D230" t="s">
        <v>671</v>
      </c>
      <c r="E230" s="16">
        <v>329500</v>
      </c>
      <c r="F230">
        <v>407.79700000000003</v>
      </c>
      <c r="G230" s="16">
        <v>320000</v>
      </c>
      <c r="H230">
        <v>396.04</v>
      </c>
      <c r="I230" s="63">
        <v>42055</v>
      </c>
      <c r="J230">
        <v>533</v>
      </c>
      <c r="K230" s="16">
        <v>2963</v>
      </c>
      <c r="L230">
        <v>1</v>
      </c>
      <c r="M230">
        <v>1</v>
      </c>
      <c r="N230">
        <v>1</v>
      </c>
      <c r="O230">
        <v>808</v>
      </c>
      <c r="P230" t="s">
        <v>90</v>
      </c>
      <c r="Q230" t="s">
        <v>66</v>
      </c>
      <c r="R230" t="s">
        <v>66</v>
      </c>
      <c r="S230" t="s">
        <v>69</v>
      </c>
      <c r="T230">
        <v>1969</v>
      </c>
      <c r="U230">
        <v>97.117000000000004</v>
      </c>
      <c r="V230">
        <v>33141</v>
      </c>
      <c r="W230" t="s">
        <v>68</v>
      </c>
    </row>
    <row r="231" spans="1:23">
      <c r="A231" t="s">
        <v>319</v>
      </c>
      <c r="B231">
        <v>145</v>
      </c>
      <c r="C231" t="s">
        <v>467</v>
      </c>
      <c r="D231" t="s">
        <v>670</v>
      </c>
      <c r="E231" s="16">
        <v>630000</v>
      </c>
      <c r="F231">
        <v>721.649</v>
      </c>
      <c r="G231" s="16">
        <v>587255</v>
      </c>
      <c r="H231">
        <v>672.68600000000004</v>
      </c>
      <c r="I231" s="63">
        <v>42055</v>
      </c>
      <c r="J231" s="16">
        <v>2238</v>
      </c>
      <c r="K231" s="16">
        <v>5503</v>
      </c>
      <c r="L231">
        <v>1</v>
      </c>
      <c r="M231">
        <v>1</v>
      </c>
      <c r="N231">
        <v>0</v>
      </c>
      <c r="O231">
        <v>873</v>
      </c>
      <c r="P231" t="s">
        <v>90</v>
      </c>
      <c r="Q231" t="s">
        <v>66</v>
      </c>
      <c r="R231" t="s">
        <v>66</v>
      </c>
      <c r="S231" t="s">
        <v>69</v>
      </c>
      <c r="T231">
        <v>2008</v>
      </c>
      <c r="U231">
        <v>93.215000000000003</v>
      </c>
      <c r="V231">
        <v>33141</v>
      </c>
      <c r="W231" t="s">
        <v>68</v>
      </c>
    </row>
    <row r="232" spans="1:23">
      <c r="A232" t="s">
        <v>319</v>
      </c>
      <c r="B232">
        <v>77</v>
      </c>
      <c r="C232" t="s">
        <v>668</v>
      </c>
      <c r="D232" t="s">
        <v>669</v>
      </c>
      <c r="E232" s="16">
        <v>700000</v>
      </c>
      <c r="F232">
        <v>689.65499999999997</v>
      </c>
      <c r="G232" s="16">
        <v>675000</v>
      </c>
      <c r="H232">
        <v>665.02499999999998</v>
      </c>
      <c r="I232" s="63">
        <v>42055</v>
      </c>
      <c r="J232">
        <v>0</v>
      </c>
      <c r="K232">
        <v>0</v>
      </c>
      <c r="L232">
        <v>2</v>
      </c>
      <c r="M232">
        <v>2</v>
      </c>
      <c r="N232">
        <v>0</v>
      </c>
      <c r="O232" s="16">
        <v>1015</v>
      </c>
      <c r="P232" t="s">
        <v>90</v>
      </c>
      <c r="Q232" t="s">
        <v>66</v>
      </c>
      <c r="R232" t="s">
        <v>66</v>
      </c>
      <c r="S232" t="s">
        <v>69</v>
      </c>
      <c r="T232">
        <v>2012</v>
      </c>
      <c r="U232">
        <v>96.429000000000002</v>
      </c>
      <c r="V232">
        <v>33141</v>
      </c>
      <c r="W232" t="s">
        <v>68</v>
      </c>
    </row>
    <row r="233" spans="1:23">
      <c r="A233" t="s">
        <v>319</v>
      </c>
      <c r="B233">
        <v>44</v>
      </c>
      <c r="C233" t="s">
        <v>384</v>
      </c>
      <c r="D233" t="s">
        <v>672</v>
      </c>
      <c r="E233" s="16">
        <v>549000</v>
      </c>
      <c r="F233">
        <v>377.32</v>
      </c>
      <c r="G233" s="16">
        <v>535000</v>
      </c>
      <c r="H233">
        <v>367.69799999999998</v>
      </c>
      <c r="I233" s="63">
        <v>42055</v>
      </c>
      <c r="J233">
        <v>0</v>
      </c>
      <c r="K233" s="16">
        <v>4855</v>
      </c>
      <c r="L233">
        <v>2</v>
      </c>
      <c r="M233">
        <v>2</v>
      </c>
      <c r="N233">
        <v>0</v>
      </c>
      <c r="O233" s="16">
        <v>1455</v>
      </c>
      <c r="P233" t="s">
        <v>90</v>
      </c>
      <c r="Q233" t="s">
        <v>66</v>
      </c>
      <c r="R233" t="s">
        <v>66</v>
      </c>
      <c r="S233" t="s">
        <v>69</v>
      </c>
      <c r="T233">
        <v>1970</v>
      </c>
      <c r="U233">
        <v>97.45</v>
      </c>
      <c r="V233">
        <v>33141</v>
      </c>
      <c r="W233" t="s">
        <v>68</v>
      </c>
    </row>
    <row r="234" spans="1:23">
      <c r="A234" t="s">
        <v>319</v>
      </c>
      <c r="B234">
        <v>107</v>
      </c>
      <c r="C234" t="s">
        <v>633</v>
      </c>
      <c r="D234" t="s">
        <v>673</v>
      </c>
      <c r="E234" s="16">
        <v>469000</v>
      </c>
      <c r="F234">
        <v>322.33699999999999</v>
      </c>
      <c r="G234" s="16">
        <v>450000</v>
      </c>
      <c r="H234">
        <v>309.27800000000002</v>
      </c>
      <c r="I234" s="63">
        <v>42054</v>
      </c>
      <c r="J234">
        <v>648</v>
      </c>
      <c r="K234" s="16">
        <v>4742</v>
      </c>
      <c r="L234">
        <v>2</v>
      </c>
      <c r="M234">
        <v>2</v>
      </c>
      <c r="N234">
        <v>0</v>
      </c>
      <c r="O234" s="16">
        <v>1455</v>
      </c>
      <c r="P234" t="s">
        <v>90</v>
      </c>
      <c r="Q234" t="s">
        <v>66</v>
      </c>
      <c r="R234" t="s">
        <v>66</v>
      </c>
      <c r="S234" t="s">
        <v>69</v>
      </c>
      <c r="T234">
        <v>1970</v>
      </c>
      <c r="U234">
        <v>95.948999999999998</v>
      </c>
      <c r="V234">
        <v>33141</v>
      </c>
      <c r="W234" t="s">
        <v>68</v>
      </c>
    </row>
    <row r="235" spans="1:23">
      <c r="A235" t="s">
        <v>319</v>
      </c>
      <c r="B235">
        <v>173</v>
      </c>
      <c r="C235" t="s">
        <v>392</v>
      </c>
      <c r="D235" t="s">
        <v>674</v>
      </c>
      <c r="E235" s="16">
        <v>314900</v>
      </c>
      <c r="F235">
        <v>216.42599999999999</v>
      </c>
      <c r="G235" s="16">
        <v>301000</v>
      </c>
      <c r="H235">
        <v>206.87299999999999</v>
      </c>
      <c r="I235" s="63">
        <v>42054</v>
      </c>
      <c r="J235">
        <v>642</v>
      </c>
      <c r="K235" s="16">
        <v>3963</v>
      </c>
      <c r="L235">
        <v>2</v>
      </c>
      <c r="M235">
        <v>2</v>
      </c>
      <c r="N235">
        <v>0</v>
      </c>
      <c r="O235" s="16">
        <v>1455</v>
      </c>
      <c r="P235" t="s">
        <v>90</v>
      </c>
      <c r="Q235" t="s">
        <v>68</v>
      </c>
      <c r="R235" t="s">
        <v>66</v>
      </c>
      <c r="S235" t="s">
        <v>69</v>
      </c>
      <c r="T235">
        <v>1970</v>
      </c>
      <c r="U235">
        <v>95.585999999999999</v>
      </c>
      <c r="V235">
        <v>33141</v>
      </c>
      <c r="W235" t="s">
        <v>68</v>
      </c>
    </row>
    <row r="236" spans="1:23">
      <c r="A236" t="s">
        <v>319</v>
      </c>
      <c r="B236">
        <v>220</v>
      </c>
      <c r="C236" t="s">
        <v>677</v>
      </c>
      <c r="D236" t="s">
        <v>678</v>
      </c>
      <c r="E236" s="16">
        <v>1950000</v>
      </c>
      <c r="F236">
        <v>1246.0060000000001</v>
      </c>
      <c r="G236" s="16">
        <v>1900000</v>
      </c>
      <c r="H236">
        <v>1214.058</v>
      </c>
      <c r="I236" s="63">
        <v>42048</v>
      </c>
      <c r="J236" s="16">
        <v>3009</v>
      </c>
      <c r="K236" s="16">
        <v>19767</v>
      </c>
      <c r="L236">
        <v>2</v>
      </c>
      <c r="M236">
        <v>2</v>
      </c>
      <c r="N236">
        <v>1</v>
      </c>
      <c r="O236" s="16">
        <v>1565</v>
      </c>
      <c r="P236" t="s">
        <v>90</v>
      </c>
      <c r="Q236" t="s">
        <v>66</v>
      </c>
      <c r="R236" t="s">
        <v>66</v>
      </c>
      <c r="S236" t="s">
        <v>69</v>
      </c>
      <c r="T236">
        <v>2008</v>
      </c>
      <c r="U236">
        <v>97.436000000000007</v>
      </c>
      <c r="V236">
        <v>33141</v>
      </c>
      <c r="W236" t="s">
        <v>68</v>
      </c>
    </row>
    <row r="237" spans="1:23">
      <c r="A237" t="s">
        <v>319</v>
      </c>
      <c r="B237">
        <v>50</v>
      </c>
      <c r="C237" t="s">
        <v>461</v>
      </c>
      <c r="D237" t="s">
        <v>683</v>
      </c>
      <c r="E237" s="16">
        <v>349500</v>
      </c>
      <c r="F237">
        <v>432.55</v>
      </c>
      <c r="G237" s="16">
        <v>335000</v>
      </c>
      <c r="H237">
        <v>414.60399999999998</v>
      </c>
      <c r="I237" s="63">
        <v>42047</v>
      </c>
      <c r="J237">
        <v>520</v>
      </c>
      <c r="K237" s="16">
        <v>3104</v>
      </c>
      <c r="L237">
        <v>1</v>
      </c>
      <c r="M237">
        <v>1</v>
      </c>
      <c r="N237">
        <v>1</v>
      </c>
      <c r="O237">
        <v>808</v>
      </c>
      <c r="P237" t="s">
        <v>90</v>
      </c>
      <c r="Q237" t="s">
        <v>66</v>
      </c>
      <c r="R237" t="s">
        <v>66</v>
      </c>
      <c r="S237" t="s">
        <v>69</v>
      </c>
      <c r="T237">
        <v>2004</v>
      </c>
      <c r="U237">
        <v>95.850999999999999</v>
      </c>
      <c r="V237">
        <v>33141</v>
      </c>
      <c r="W237" t="s">
        <v>68</v>
      </c>
    </row>
    <row r="238" spans="1:23">
      <c r="A238" t="s">
        <v>319</v>
      </c>
      <c r="B238">
        <v>57</v>
      </c>
      <c r="C238" t="s">
        <v>679</v>
      </c>
      <c r="D238" t="s">
        <v>680</v>
      </c>
      <c r="E238" s="16">
        <v>685000</v>
      </c>
      <c r="F238">
        <v>837.40800000000002</v>
      </c>
      <c r="G238" s="16">
        <v>650000</v>
      </c>
      <c r="H238">
        <v>794.62099999999998</v>
      </c>
      <c r="I238" s="63">
        <v>42047</v>
      </c>
      <c r="J238">
        <v>680</v>
      </c>
      <c r="K238" s="16">
        <v>4819</v>
      </c>
      <c r="L238">
        <v>1</v>
      </c>
      <c r="M238">
        <v>1</v>
      </c>
      <c r="N238">
        <v>1</v>
      </c>
      <c r="O238">
        <v>818</v>
      </c>
      <c r="P238" t="s">
        <v>90</v>
      </c>
      <c r="Q238" t="s">
        <v>66</v>
      </c>
      <c r="R238" t="s">
        <v>66</v>
      </c>
      <c r="S238" t="s">
        <v>69</v>
      </c>
      <c r="T238">
        <v>2004</v>
      </c>
      <c r="U238">
        <v>94.891000000000005</v>
      </c>
      <c r="V238">
        <v>33141</v>
      </c>
      <c r="W238" t="s">
        <v>68</v>
      </c>
    </row>
    <row r="239" spans="1:23">
      <c r="A239" t="s">
        <v>319</v>
      </c>
      <c r="B239">
        <v>59</v>
      </c>
      <c r="C239" t="s">
        <v>684</v>
      </c>
      <c r="D239" t="s">
        <v>685</v>
      </c>
      <c r="E239" s="16">
        <v>1499000</v>
      </c>
      <c r="F239">
        <v>851.221</v>
      </c>
      <c r="G239" s="16">
        <v>1400000</v>
      </c>
      <c r="H239">
        <v>795.00300000000004</v>
      </c>
      <c r="I239" s="63">
        <v>42046</v>
      </c>
      <c r="J239">
        <v>0</v>
      </c>
      <c r="K239" s="16">
        <v>14736</v>
      </c>
      <c r="L239">
        <v>3</v>
      </c>
      <c r="M239">
        <v>2</v>
      </c>
      <c r="N239">
        <v>1</v>
      </c>
      <c r="O239" s="16">
        <v>1761</v>
      </c>
      <c r="P239" t="s">
        <v>324</v>
      </c>
      <c r="Q239" t="s">
        <v>66</v>
      </c>
      <c r="R239" t="s">
        <v>66</v>
      </c>
      <c r="S239" t="s">
        <v>69</v>
      </c>
      <c r="T239">
        <v>2004</v>
      </c>
      <c r="U239">
        <v>93.396000000000001</v>
      </c>
      <c r="V239">
        <v>33141</v>
      </c>
      <c r="W239" t="s">
        <v>68</v>
      </c>
    </row>
    <row r="240" spans="1:23">
      <c r="A240" t="s">
        <v>319</v>
      </c>
      <c r="B240">
        <v>448</v>
      </c>
      <c r="C240" t="s">
        <v>687</v>
      </c>
      <c r="D240" t="s">
        <v>688</v>
      </c>
      <c r="E240" s="16">
        <v>605000</v>
      </c>
      <c r="F240">
        <v>591.39800000000002</v>
      </c>
      <c r="G240" s="16">
        <v>610000</v>
      </c>
      <c r="H240">
        <v>596.28499999999997</v>
      </c>
      <c r="I240" s="63">
        <v>42044</v>
      </c>
      <c r="J240">
        <v>785</v>
      </c>
      <c r="K240">
        <v>0</v>
      </c>
      <c r="L240">
        <v>2</v>
      </c>
      <c r="M240">
        <v>2</v>
      </c>
      <c r="N240">
        <v>0</v>
      </c>
      <c r="O240" s="16">
        <v>1023</v>
      </c>
      <c r="P240" t="s">
        <v>90</v>
      </c>
      <c r="Q240" t="s">
        <v>66</v>
      </c>
      <c r="R240" t="s">
        <v>66</v>
      </c>
      <c r="S240" t="s">
        <v>69</v>
      </c>
      <c r="T240">
        <v>2013</v>
      </c>
      <c r="U240">
        <v>100.82599999999999</v>
      </c>
      <c r="V240">
        <v>33141</v>
      </c>
      <c r="W240" t="s">
        <v>68</v>
      </c>
    </row>
    <row r="241" spans="1:23">
      <c r="A241" t="s">
        <v>319</v>
      </c>
      <c r="B241">
        <v>22</v>
      </c>
      <c r="C241" t="s">
        <v>535</v>
      </c>
      <c r="D241" t="s">
        <v>686</v>
      </c>
      <c r="E241" s="16">
        <v>895000</v>
      </c>
      <c r="F241">
        <v>634.75199999999995</v>
      </c>
      <c r="G241" s="16">
        <v>890000</v>
      </c>
      <c r="H241">
        <v>631.20600000000002</v>
      </c>
      <c r="I241" s="63">
        <v>42044</v>
      </c>
      <c r="J241">
        <v>850</v>
      </c>
      <c r="K241" s="16">
        <v>9095</v>
      </c>
      <c r="L241">
        <v>2</v>
      </c>
      <c r="M241">
        <v>2</v>
      </c>
      <c r="N241">
        <v>0</v>
      </c>
      <c r="O241" s="16">
        <v>1410</v>
      </c>
      <c r="P241" t="s">
        <v>90</v>
      </c>
      <c r="Q241" t="s">
        <v>66</v>
      </c>
      <c r="R241" t="s">
        <v>66</v>
      </c>
      <c r="S241" t="s">
        <v>69</v>
      </c>
      <c r="T241">
        <v>1999</v>
      </c>
      <c r="U241">
        <v>99.441000000000003</v>
      </c>
      <c r="V241">
        <v>33141</v>
      </c>
      <c r="W241" t="s">
        <v>68</v>
      </c>
    </row>
    <row r="242" spans="1:23">
      <c r="A242" t="s">
        <v>319</v>
      </c>
      <c r="B242">
        <v>4</v>
      </c>
      <c r="C242" t="s">
        <v>403</v>
      </c>
      <c r="D242" t="s">
        <v>689</v>
      </c>
      <c r="E242" s="16">
        <v>495000</v>
      </c>
      <c r="F242">
        <v>747.73400000000004</v>
      </c>
      <c r="G242" s="16">
        <v>495000</v>
      </c>
      <c r="H242">
        <v>747.73400000000004</v>
      </c>
      <c r="I242" s="63">
        <v>42041</v>
      </c>
      <c r="J242">
        <v>0</v>
      </c>
      <c r="K242" s="16">
        <v>6188</v>
      </c>
      <c r="L242">
        <v>1</v>
      </c>
      <c r="M242">
        <v>1</v>
      </c>
      <c r="N242">
        <v>0</v>
      </c>
      <c r="O242">
        <v>662</v>
      </c>
      <c r="P242" t="s">
        <v>90</v>
      </c>
      <c r="Q242" t="s">
        <v>66</v>
      </c>
      <c r="R242" t="s">
        <v>66</v>
      </c>
      <c r="S242" t="s">
        <v>69</v>
      </c>
      <c r="T242">
        <v>2008</v>
      </c>
      <c r="U242">
        <v>100</v>
      </c>
      <c r="V242">
        <v>33141</v>
      </c>
      <c r="W242" t="s">
        <v>68</v>
      </c>
    </row>
    <row r="243" spans="1:23">
      <c r="A243" t="s">
        <v>319</v>
      </c>
      <c r="B243">
        <v>76</v>
      </c>
      <c r="C243" t="s">
        <v>339</v>
      </c>
      <c r="D243" t="s">
        <v>690</v>
      </c>
      <c r="E243" s="16">
        <v>639000</v>
      </c>
      <c r="F243">
        <v>516.15499999999997</v>
      </c>
      <c r="G243" s="16">
        <v>625000</v>
      </c>
      <c r="H243">
        <v>504.84699999999998</v>
      </c>
      <c r="I243" s="63">
        <v>42041</v>
      </c>
      <c r="J243">
        <v>750</v>
      </c>
      <c r="K243" s="16">
        <v>6738</v>
      </c>
      <c r="L243">
        <v>2</v>
      </c>
      <c r="M243">
        <v>2</v>
      </c>
      <c r="N243">
        <v>0</v>
      </c>
      <c r="O243" s="16">
        <v>1238</v>
      </c>
      <c r="P243" t="s">
        <v>90</v>
      </c>
      <c r="Q243" t="s">
        <v>66</v>
      </c>
      <c r="R243" t="s">
        <v>66</v>
      </c>
      <c r="S243" t="s">
        <v>69</v>
      </c>
      <c r="T243">
        <v>1969</v>
      </c>
      <c r="U243">
        <v>97.808999999999997</v>
      </c>
      <c r="V243">
        <v>33141</v>
      </c>
      <c r="W243" t="s">
        <v>68</v>
      </c>
    </row>
    <row r="244" spans="1:23">
      <c r="A244" t="s">
        <v>319</v>
      </c>
      <c r="B244">
        <v>6</v>
      </c>
      <c r="C244" t="s">
        <v>399</v>
      </c>
      <c r="D244" t="s">
        <v>692</v>
      </c>
      <c r="E244" s="16">
        <v>259000</v>
      </c>
      <c r="F244">
        <v>436.762</v>
      </c>
      <c r="G244" s="16">
        <v>256000</v>
      </c>
      <c r="H244">
        <v>431.70299999999997</v>
      </c>
      <c r="I244" s="63">
        <v>42038</v>
      </c>
      <c r="J244">
        <v>306</v>
      </c>
      <c r="K244" s="16">
        <v>2176</v>
      </c>
      <c r="L244">
        <v>1</v>
      </c>
      <c r="M244">
        <v>1</v>
      </c>
      <c r="N244">
        <v>0</v>
      </c>
      <c r="O244">
        <v>593</v>
      </c>
      <c r="P244" t="s">
        <v>90</v>
      </c>
      <c r="Q244" t="s">
        <v>66</v>
      </c>
      <c r="R244" t="s">
        <v>66</v>
      </c>
      <c r="S244" t="s">
        <v>363</v>
      </c>
      <c r="T244">
        <v>2004</v>
      </c>
      <c r="U244">
        <v>98.841999999999999</v>
      </c>
      <c r="V244">
        <v>33141</v>
      </c>
      <c r="W244" t="s">
        <v>68</v>
      </c>
    </row>
    <row r="245" spans="1:23">
      <c r="A245" t="s">
        <v>319</v>
      </c>
      <c r="B245">
        <v>202</v>
      </c>
      <c r="C245" t="s">
        <v>403</v>
      </c>
      <c r="D245" t="s">
        <v>691</v>
      </c>
      <c r="E245" s="16">
        <v>474000</v>
      </c>
      <c r="F245">
        <v>658.33299999999997</v>
      </c>
      <c r="G245" s="16">
        <v>445000</v>
      </c>
      <c r="H245">
        <v>618.05600000000004</v>
      </c>
      <c r="I245" s="63">
        <v>42038</v>
      </c>
      <c r="J245" s="16">
        <v>1521</v>
      </c>
      <c r="K245" s="16">
        <v>4309</v>
      </c>
      <c r="L245">
        <v>1</v>
      </c>
      <c r="M245">
        <v>1</v>
      </c>
      <c r="N245">
        <v>0</v>
      </c>
      <c r="O245">
        <v>720</v>
      </c>
      <c r="P245" t="s">
        <v>272</v>
      </c>
      <c r="Q245" t="s">
        <v>66</v>
      </c>
      <c r="R245" t="s">
        <v>66</v>
      </c>
      <c r="S245" t="s">
        <v>69</v>
      </c>
      <c r="T245">
        <v>2008</v>
      </c>
      <c r="U245">
        <v>93.882000000000005</v>
      </c>
      <c r="V245">
        <v>33141</v>
      </c>
      <c r="W245" t="s">
        <v>68</v>
      </c>
    </row>
    <row r="246" spans="1:23">
      <c r="A246" t="s">
        <v>319</v>
      </c>
      <c r="B246">
        <v>297</v>
      </c>
      <c r="C246" t="s">
        <v>339</v>
      </c>
      <c r="D246" t="s">
        <v>694</v>
      </c>
      <c r="E246" s="16">
        <v>350000</v>
      </c>
      <c r="F246">
        <v>432.09899999999999</v>
      </c>
      <c r="G246" s="16">
        <v>330000</v>
      </c>
      <c r="H246">
        <v>407.40699999999998</v>
      </c>
      <c r="I246" s="63">
        <v>42037</v>
      </c>
      <c r="J246">
        <v>519</v>
      </c>
      <c r="K246" s="16">
        <v>2690</v>
      </c>
      <c r="L246">
        <v>1</v>
      </c>
      <c r="M246">
        <v>1</v>
      </c>
      <c r="N246">
        <v>1</v>
      </c>
      <c r="O246">
        <v>810</v>
      </c>
      <c r="P246" t="s">
        <v>90</v>
      </c>
      <c r="Q246" t="s">
        <v>66</v>
      </c>
      <c r="R246" t="s">
        <v>66</v>
      </c>
      <c r="S246" t="s">
        <v>69</v>
      </c>
      <c r="T246">
        <v>1969</v>
      </c>
      <c r="U246">
        <v>94.286000000000001</v>
      </c>
      <c r="V246">
        <v>33141</v>
      </c>
      <c r="W246" t="s">
        <v>68</v>
      </c>
    </row>
    <row r="247" spans="1:23">
      <c r="A247" t="s">
        <v>319</v>
      </c>
      <c r="B247">
        <v>45</v>
      </c>
      <c r="C247" t="s">
        <v>403</v>
      </c>
      <c r="D247" t="s">
        <v>695</v>
      </c>
      <c r="E247" s="16">
        <v>1395000</v>
      </c>
      <c r="F247">
        <v>1264.7329999999999</v>
      </c>
      <c r="G247" s="16">
        <v>1275000</v>
      </c>
      <c r="H247">
        <v>1155.9380000000001</v>
      </c>
      <c r="I247" s="63">
        <v>42036</v>
      </c>
      <c r="J247" s="16">
        <v>2168</v>
      </c>
      <c r="K247" s="16">
        <v>8631</v>
      </c>
      <c r="L247">
        <v>2</v>
      </c>
      <c r="M247">
        <v>2</v>
      </c>
      <c r="N247">
        <v>0</v>
      </c>
      <c r="O247" s="16">
        <v>1103</v>
      </c>
      <c r="P247" t="s">
        <v>90</v>
      </c>
      <c r="Q247" t="s">
        <v>66</v>
      </c>
      <c r="R247" t="s">
        <v>66</v>
      </c>
      <c r="S247" t="s">
        <v>69</v>
      </c>
      <c r="T247">
        <v>2008</v>
      </c>
      <c r="U247">
        <v>91.397999999999996</v>
      </c>
      <c r="V247">
        <v>33141</v>
      </c>
      <c r="W247" t="s">
        <v>68</v>
      </c>
    </row>
    <row r="248" spans="1:23">
      <c r="A248" t="s">
        <v>319</v>
      </c>
      <c r="B248">
        <v>188</v>
      </c>
      <c r="C248" t="s">
        <v>467</v>
      </c>
      <c r="D248" t="s">
        <v>698</v>
      </c>
      <c r="E248" s="16">
        <v>462999</v>
      </c>
      <c r="F248">
        <v>530.35400000000004</v>
      </c>
      <c r="G248" s="16">
        <v>438000</v>
      </c>
      <c r="H248">
        <v>501.71800000000002</v>
      </c>
      <c r="I248" s="63">
        <v>42034</v>
      </c>
      <c r="J248" s="16">
        <v>1731</v>
      </c>
      <c r="K248" s="16">
        <v>5385</v>
      </c>
      <c r="L248">
        <v>1</v>
      </c>
      <c r="M248">
        <v>1</v>
      </c>
      <c r="N248">
        <v>0</v>
      </c>
      <c r="O248">
        <v>873</v>
      </c>
      <c r="P248" t="s">
        <v>90</v>
      </c>
      <c r="Q248" t="s">
        <v>66</v>
      </c>
      <c r="R248" t="s">
        <v>66</v>
      </c>
      <c r="S248" t="s">
        <v>69</v>
      </c>
      <c r="T248">
        <v>2008</v>
      </c>
      <c r="U248">
        <v>94.600999999999999</v>
      </c>
      <c r="V248">
        <v>33141</v>
      </c>
      <c r="W248" t="s">
        <v>68</v>
      </c>
    </row>
    <row r="249" spans="1:23">
      <c r="A249" t="s">
        <v>319</v>
      </c>
      <c r="B249">
        <v>21</v>
      </c>
      <c r="C249" t="s">
        <v>384</v>
      </c>
      <c r="D249" t="s">
        <v>701</v>
      </c>
      <c r="E249" s="16">
        <v>319000</v>
      </c>
      <c r="F249">
        <v>349.78100000000001</v>
      </c>
      <c r="G249" s="16">
        <v>315000</v>
      </c>
      <c r="H249">
        <v>345.39499999999998</v>
      </c>
      <c r="I249" s="63">
        <v>42034</v>
      </c>
      <c r="J249">
        <v>403</v>
      </c>
      <c r="K249" s="16">
        <v>1950</v>
      </c>
      <c r="L249">
        <v>1</v>
      </c>
      <c r="M249">
        <v>2</v>
      </c>
      <c r="N249">
        <v>0</v>
      </c>
      <c r="O249">
        <v>912</v>
      </c>
      <c r="P249" t="s">
        <v>79</v>
      </c>
      <c r="Q249" t="s">
        <v>66</v>
      </c>
      <c r="R249" t="s">
        <v>66</v>
      </c>
      <c r="S249" t="s">
        <v>69</v>
      </c>
      <c r="T249">
        <v>1970</v>
      </c>
      <c r="U249">
        <v>98.745999999999995</v>
      </c>
      <c r="V249">
        <v>33141</v>
      </c>
      <c r="W249" t="s">
        <v>68</v>
      </c>
    </row>
    <row r="250" spans="1:23">
      <c r="A250" t="s">
        <v>319</v>
      </c>
      <c r="B250">
        <v>96</v>
      </c>
      <c r="C250" t="s">
        <v>696</v>
      </c>
      <c r="D250" t="s">
        <v>697</v>
      </c>
      <c r="E250" s="16">
        <v>3350000</v>
      </c>
      <c r="F250">
        <v>1558.14</v>
      </c>
      <c r="G250" s="16">
        <v>2937500</v>
      </c>
      <c r="H250">
        <v>1366.279</v>
      </c>
      <c r="I250" s="63">
        <v>42034</v>
      </c>
      <c r="J250" s="16">
        <v>4001</v>
      </c>
      <c r="K250" s="16">
        <v>33846</v>
      </c>
      <c r="L250">
        <v>3</v>
      </c>
      <c r="M250">
        <v>2</v>
      </c>
      <c r="N250">
        <v>1</v>
      </c>
      <c r="O250" s="16">
        <v>2150</v>
      </c>
      <c r="P250" t="s">
        <v>324</v>
      </c>
      <c r="Q250" t="s">
        <v>66</v>
      </c>
      <c r="R250" t="s">
        <v>66</v>
      </c>
      <c r="S250" t="s">
        <v>69</v>
      </c>
      <c r="T250">
        <v>2008</v>
      </c>
      <c r="U250">
        <v>87.686999999999998</v>
      </c>
      <c r="V250">
        <v>33141</v>
      </c>
      <c r="W250" t="s">
        <v>68</v>
      </c>
    </row>
    <row r="251" spans="1:23">
      <c r="A251" t="s">
        <v>319</v>
      </c>
      <c r="B251">
        <v>135</v>
      </c>
      <c r="C251" t="s">
        <v>487</v>
      </c>
      <c r="D251" t="s">
        <v>705</v>
      </c>
      <c r="E251" s="16">
        <v>398000</v>
      </c>
      <c r="F251">
        <v>601.20799999999997</v>
      </c>
      <c r="G251" s="16">
        <v>388500</v>
      </c>
      <c r="H251">
        <v>586.85799999999995</v>
      </c>
      <c r="I251" s="63">
        <v>42033</v>
      </c>
      <c r="J251" s="16">
        <v>1596</v>
      </c>
      <c r="K251" s="16">
        <v>5327</v>
      </c>
      <c r="L251">
        <v>1</v>
      </c>
      <c r="M251">
        <v>1</v>
      </c>
      <c r="N251">
        <v>0</v>
      </c>
      <c r="O251">
        <v>662</v>
      </c>
      <c r="P251" t="s">
        <v>90</v>
      </c>
      <c r="Q251" t="s">
        <v>66</v>
      </c>
      <c r="R251" t="s">
        <v>66</v>
      </c>
      <c r="S251" t="s">
        <v>69</v>
      </c>
      <c r="T251">
        <v>2008</v>
      </c>
      <c r="U251">
        <v>97.613</v>
      </c>
      <c r="V251">
        <v>33141</v>
      </c>
      <c r="W251" t="s">
        <v>68</v>
      </c>
    </row>
    <row r="252" spans="1:23">
      <c r="A252" t="s">
        <v>319</v>
      </c>
      <c r="B252">
        <v>66</v>
      </c>
      <c r="C252" t="s">
        <v>403</v>
      </c>
      <c r="D252" t="s">
        <v>706</v>
      </c>
      <c r="E252" s="16">
        <v>500000</v>
      </c>
      <c r="F252">
        <v>694.44399999999996</v>
      </c>
      <c r="G252" s="16">
        <v>467000</v>
      </c>
      <c r="H252">
        <v>648.61099999999999</v>
      </c>
      <c r="I252" s="63">
        <v>42033</v>
      </c>
      <c r="J252" s="16">
        <v>1598</v>
      </c>
      <c r="K252" s="16">
        <v>4924</v>
      </c>
      <c r="L252">
        <v>1</v>
      </c>
      <c r="M252">
        <v>1</v>
      </c>
      <c r="N252">
        <v>0</v>
      </c>
      <c r="O252">
        <v>720</v>
      </c>
      <c r="P252" t="s">
        <v>349</v>
      </c>
      <c r="Q252" t="s">
        <v>66</v>
      </c>
      <c r="R252" t="s">
        <v>66</v>
      </c>
      <c r="S252" t="s">
        <v>69</v>
      </c>
      <c r="T252">
        <v>2008</v>
      </c>
      <c r="U252">
        <v>93.4</v>
      </c>
      <c r="V252">
        <v>33141</v>
      </c>
      <c r="W252" t="s">
        <v>68</v>
      </c>
    </row>
    <row r="253" spans="1:23">
      <c r="A253" t="s">
        <v>319</v>
      </c>
      <c r="B253">
        <v>35</v>
      </c>
      <c r="C253" t="s">
        <v>461</v>
      </c>
      <c r="D253" t="s">
        <v>716</v>
      </c>
      <c r="E253" s="16">
        <v>740000</v>
      </c>
      <c r="F253">
        <v>624.47299999999996</v>
      </c>
      <c r="G253" s="16">
        <v>720000</v>
      </c>
      <c r="H253">
        <v>607.59500000000003</v>
      </c>
      <c r="I253" s="63">
        <v>42025</v>
      </c>
      <c r="J253">
        <v>740</v>
      </c>
      <c r="K253" s="16">
        <v>7626</v>
      </c>
      <c r="L253">
        <v>2</v>
      </c>
      <c r="M253">
        <v>2</v>
      </c>
      <c r="N253">
        <v>0</v>
      </c>
      <c r="O253" s="16">
        <v>1185</v>
      </c>
      <c r="P253" t="s">
        <v>90</v>
      </c>
      <c r="Q253" t="s">
        <v>66</v>
      </c>
      <c r="R253" t="s">
        <v>66</v>
      </c>
      <c r="S253" t="s">
        <v>69</v>
      </c>
      <c r="T253">
        <v>1969</v>
      </c>
      <c r="U253">
        <v>97.296999999999997</v>
      </c>
      <c r="V253">
        <v>33141</v>
      </c>
      <c r="W253" t="s">
        <v>68</v>
      </c>
    </row>
    <row r="254" spans="1:23">
      <c r="A254" t="s">
        <v>319</v>
      </c>
      <c r="B254">
        <v>155</v>
      </c>
      <c r="C254" t="s">
        <v>434</v>
      </c>
      <c r="D254" t="s">
        <v>713</v>
      </c>
      <c r="E254" s="16">
        <v>759000</v>
      </c>
      <c r="F254">
        <v>527.08299999999997</v>
      </c>
      <c r="G254" s="16">
        <v>750000</v>
      </c>
      <c r="H254">
        <v>520.83299999999997</v>
      </c>
      <c r="I254" s="63">
        <v>42025</v>
      </c>
      <c r="J254" s="16">
        <v>1129</v>
      </c>
      <c r="K254" s="16">
        <v>8942</v>
      </c>
      <c r="L254">
        <v>2</v>
      </c>
      <c r="M254">
        <v>2</v>
      </c>
      <c r="N254">
        <v>0</v>
      </c>
      <c r="O254" s="16">
        <v>1440</v>
      </c>
      <c r="P254" t="s">
        <v>79</v>
      </c>
      <c r="Q254" t="s">
        <v>66</v>
      </c>
      <c r="R254" t="s">
        <v>66</v>
      </c>
      <c r="S254" t="s">
        <v>69</v>
      </c>
      <c r="T254">
        <v>1995</v>
      </c>
      <c r="U254">
        <v>98.813999999999993</v>
      </c>
      <c r="V254">
        <v>33141</v>
      </c>
      <c r="W254" t="s">
        <v>68</v>
      </c>
    </row>
    <row r="255" spans="1:23">
      <c r="A255" t="s">
        <v>319</v>
      </c>
      <c r="B255">
        <v>88</v>
      </c>
      <c r="C255" t="s">
        <v>717</v>
      </c>
      <c r="D255" t="s">
        <v>718</v>
      </c>
      <c r="E255" s="16">
        <v>338000</v>
      </c>
      <c r="F255">
        <v>418.31700000000001</v>
      </c>
      <c r="G255" s="16">
        <v>312000</v>
      </c>
      <c r="H255">
        <v>386.13900000000001</v>
      </c>
      <c r="I255" s="63">
        <v>42024</v>
      </c>
      <c r="J255">
        <v>0</v>
      </c>
      <c r="K255" s="16">
        <v>3076</v>
      </c>
      <c r="L255">
        <v>1</v>
      </c>
      <c r="M255">
        <v>1</v>
      </c>
      <c r="N255">
        <v>1</v>
      </c>
      <c r="O255">
        <v>808</v>
      </c>
      <c r="P255" t="s">
        <v>90</v>
      </c>
      <c r="Q255" t="s">
        <v>66</v>
      </c>
      <c r="R255" t="s">
        <v>66</v>
      </c>
      <c r="S255" t="s">
        <v>69</v>
      </c>
      <c r="T255">
        <v>1969</v>
      </c>
      <c r="U255">
        <v>92.308000000000007</v>
      </c>
      <c r="V255">
        <v>33141</v>
      </c>
      <c r="W255" t="s">
        <v>68</v>
      </c>
    </row>
    <row r="256" spans="1:23">
      <c r="A256" t="s">
        <v>319</v>
      </c>
      <c r="B256">
        <v>411</v>
      </c>
      <c r="C256" t="s">
        <v>479</v>
      </c>
      <c r="D256" t="s">
        <v>719</v>
      </c>
      <c r="E256" s="16">
        <v>199000</v>
      </c>
      <c r="F256">
        <v>168.501</v>
      </c>
      <c r="G256" s="16">
        <v>189000</v>
      </c>
      <c r="H256">
        <v>160.03399999999999</v>
      </c>
      <c r="I256" s="63">
        <v>42024</v>
      </c>
      <c r="J256">
        <v>714</v>
      </c>
      <c r="K256" s="16">
        <v>1510</v>
      </c>
      <c r="L256">
        <v>2</v>
      </c>
      <c r="M256">
        <v>2</v>
      </c>
      <c r="N256">
        <v>0</v>
      </c>
      <c r="O256" s="16">
        <v>1181</v>
      </c>
      <c r="P256" t="s">
        <v>79</v>
      </c>
      <c r="Q256" t="s">
        <v>66</v>
      </c>
      <c r="R256" t="s">
        <v>66</v>
      </c>
      <c r="S256" t="s">
        <v>69</v>
      </c>
      <c r="T256">
        <v>1964</v>
      </c>
      <c r="U256">
        <v>94.974999999999994</v>
      </c>
      <c r="V256">
        <v>33141</v>
      </c>
      <c r="W256" t="s">
        <v>68</v>
      </c>
    </row>
    <row r="257" spans="1:23">
      <c r="A257" t="s">
        <v>319</v>
      </c>
      <c r="B257">
        <v>246</v>
      </c>
      <c r="C257" t="s">
        <v>720</v>
      </c>
      <c r="D257" t="s">
        <v>721</v>
      </c>
      <c r="E257" s="16">
        <v>559000</v>
      </c>
      <c r="F257">
        <v>682.54</v>
      </c>
      <c r="G257" s="16">
        <v>521000</v>
      </c>
      <c r="H257">
        <v>636.14200000000005</v>
      </c>
      <c r="I257" s="63">
        <v>42023</v>
      </c>
      <c r="J257">
        <v>638</v>
      </c>
      <c r="K257" s="16">
        <v>5562</v>
      </c>
      <c r="L257">
        <v>1</v>
      </c>
      <c r="M257">
        <v>1</v>
      </c>
      <c r="N257">
        <v>1</v>
      </c>
      <c r="O257">
        <v>819</v>
      </c>
      <c r="P257" t="s">
        <v>324</v>
      </c>
      <c r="Q257" t="s">
        <v>66</v>
      </c>
      <c r="R257" t="s">
        <v>66</v>
      </c>
      <c r="S257" t="s">
        <v>69</v>
      </c>
      <c r="T257">
        <v>2004</v>
      </c>
      <c r="U257">
        <v>93.201999999999998</v>
      </c>
      <c r="V257">
        <v>33141</v>
      </c>
      <c r="W257" t="s">
        <v>68</v>
      </c>
    </row>
    <row r="258" spans="1:23">
      <c r="A258" t="s">
        <v>319</v>
      </c>
      <c r="B258">
        <v>173</v>
      </c>
      <c r="C258" t="s">
        <v>722</v>
      </c>
      <c r="D258" t="s">
        <v>723</v>
      </c>
      <c r="E258" s="16">
        <v>995000</v>
      </c>
      <c r="F258">
        <v>777.34400000000005</v>
      </c>
      <c r="G258" s="16">
        <v>950000</v>
      </c>
      <c r="H258">
        <v>742.18799999999999</v>
      </c>
      <c r="I258" s="63">
        <v>42020</v>
      </c>
      <c r="J258" s="16">
        <v>2649</v>
      </c>
      <c r="K258" s="16">
        <v>11068</v>
      </c>
      <c r="L258">
        <v>2</v>
      </c>
      <c r="M258">
        <v>2</v>
      </c>
      <c r="N258">
        <v>0</v>
      </c>
      <c r="O258" s="16">
        <v>1280</v>
      </c>
      <c r="P258" t="s">
        <v>90</v>
      </c>
      <c r="Q258" t="s">
        <v>66</v>
      </c>
      <c r="R258" t="s">
        <v>66</v>
      </c>
      <c r="S258" t="s">
        <v>69</v>
      </c>
      <c r="T258">
        <v>2008</v>
      </c>
      <c r="U258">
        <v>95.477000000000004</v>
      </c>
      <c r="V258">
        <v>33141</v>
      </c>
      <c r="W258" t="s">
        <v>68</v>
      </c>
    </row>
    <row r="259" spans="1:23">
      <c r="A259" t="s">
        <v>319</v>
      </c>
      <c r="B259">
        <v>1</v>
      </c>
      <c r="C259" t="s">
        <v>320</v>
      </c>
      <c r="D259" t="s">
        <v>726</v>
      </c>
      <c r="E259" s="16">
        <v>220000</v>
      </c>
      <c r="F259">
        <v>977.77800000000002</v>
      </c>
      <c r="G259" s="16">
        <v>220000</v>
      </c>
      <c r="H259">
        <v>977.77800000000002</v>
      </c>
      <c r="I259" s="63">
        <v>42019</v>
      </c>
      <c r="J259">
        <v>144</v>
      </c>
      <c r="K259" s="16">
        <v>2464</v>
      </c>
      <c r="L259">
        <v>0</v>
      </c>
      <c r="M259">
        <v>1</v>
      </c>
      <c r="N259">
        <v>0</v>
      </c>
      <c r="O259">
        <v>225</v>
      </c>
      <c r="P259" t="s">
        <v>355</v>
      </c>
      <c r="Q259" t="s">
        <v>66</v>
      </c>
      <c r="R259" t="s">
        <v>66</v>
      </c>
      <c r="S259" t="s">
        <v>69</v>
      </c>
      <c r="T259">
        <v>2004</v>
      </c>
      <c r="U259">
        <v>100</v>
      </c>
      <c r="V259">
        <v>33141</v>
      </c>
      <c r="W259" t="s">
        <v>68</v>
      </c>
    </row>
    <row r="260" spans="1:23">
      <c r="A260" t="s">
        <v>319</v>
      </c>
      <c r="B260">
        <v>73</v>
      </c>
      <c r="C260" t="s">
        <v>467</v>
      </c>
      <c r="D260" t="s">
        <v>725</v>
      </c>
      <c r="E260" s="16">
        <v>975000</v>
      </c>
      <c r="F260">
        <v>761.71900000000005</v>
      </c>
      <c r="G260" s="16">
        <v>950000</v>
      </c>
      <c r="H260">
        <v>742.18799999999999</v>
      </c>
      <c r="I260" s="63">
        <v>42019</v>
      </c>
      <c r="J260" s="16">
        <v>2649</v>
      </c>
      <c r="K260" s="16">
        <v>11145</v>
      </c>
      <c r="L260">
        <v>2</v>
      </c>
      <c r="M260">
        <v>2</v>
      </c>
      <c r="N260">
        <v>0</v>
      </c>
      <c r="O260" s="16">
        <v>1280</v>
      </c>
      <c r="P260" t="s">
        <v>90</v>
      </c>
      <c r="Q260" t="s">
        <v>66</v>
      </c>
      <c r="R260" t="s">
        <v>66</v>
      </c>
      <c r="S260" t="s">
        <v>69</v>
      </c>
      <c r="T260">
        <v>2008</v>
      </c>
      <c r="U260">
        <v>97.436000000000007</v>
      </c>
      <c r="V260">
        <v>33141</v>
      </c>
      <c r="W260" t="s">
        <v>68</v>
      </c>
    </row>
    <row r="261" spans="1:23">
      <c r="A261" t="s">
        <v>319</v>
      </c>
      <c r="B261">
        <v>328</v>
      </c>
      <c r="C261" t="s">
        <v>345</v>
      </c>
      <c r="D261" t="s">
        <v>724</v>
      </c>
      <c r="E261" s="16">
        <v>819000</v>
      </c>
      <c r="F261">
        <v>619.51599999999996</v>
      </c>
      <c r="G261" s="16">
        <v>805000</v>
      </c>
      <c r="H261">
        <v>608.92600000000004</v>
      </c>
      <c r="I261" s="63">
        <v>42019</v>
      </c>
      <c r="J261">
        <v>891</v>
      </c>
      <c r="K261" s="16">
        <v>8019</v>
      </c>
      <c r="L261">
        <v>2</v>
      </c>
      <c r="M261">
        <v>2</v>
      </c>
      <c r="N261">
        <v>0</v>
      </c>
      <c r="O261" s="16">
        <v>1322</v>
      </c>
      <c r="P261" t="s">
        <v>90</v>
      </c>
      <c r="Q261" t="s">
        <v>66</v>
      </c>
      <c r="R261" t="s">
        <v>66</v>
      </c>
      <c r="S261" t="s">
        <v>69</v>
      </c>
      <c r="T261">
        <v>2004</v>
      </c>
      <c r="U261">
        <v>98.290999999999997</v>
      </c>
      <c r="V261">
        <v>33141</v>
      </c>
      <c r="W261" t="s">
        <v>68</v>
      </c>
    </row>
    <row r="262" spans="1:23">
      <c r="A262" t="s">
        <v>319</v>
      </c>
      <c r="B262">
        <v>92</v>
      </c>
      <c r="C262" t="s">
        <v>368</v>
      </c>
      <c r="D262" t="s">
        <v>734</v>
      </c>
      <c r="E262" s="16">
        <v>637500</v>
      </c>
      <c r="F262">
        <v>523.399</v>
      </c>
      <c r="G262" s="16">
        <v>625000</v>
      </c>
      <c r="H262">
        <v>513.13599999999997</v>
      </c>
      <c r="I262" s="63">
        <v>42014</v>
      </c>
      <c r="J262">
        <v>758</v>
      </c>
      <c r="K262" s="16">
        <v>5311</v>
      </c>
      <c r="L262">
        <v>2</v>
      </c>
      <c r="M262">
        <v>2</v>
      </c>
      <c r="N262">
        <v>0</v>
      </c>
      <c r="O262" s="16">
        <v>1218</v>
      </c>
      <c r="P262" t="s">
        <v>90</v>
      </c>
      <c r="Q262" t="s">
        <v>66</v>
      </c>
      <c r="R262" t="s">
        <v>66</v>
      </c>
      <c r="S262" t="s">
        <v>69</v>
      </c>
      <c r="T262">
        <v>1969</v>
      </c>
      <c r="U262">
        <v>98.039000000000001</v>
      </c>
      <c r="V262">
        <v>33141</v>
      </c>
      <c r="W262" t="s">
        <v>68</v>
      </c>
    </row>
    <row r="263" spans="1:23">
      <c r="A263" t="s">
        <v>319</v>
      </c>
      <c r="B263">
        <v>9</v>
      </c>
      <c r="C263" t="s">
        <v>646</v>
      </c>
      <c r="D263" t="s">
        <v>737</v>
      </c>
      <c r="E263" s="16">
        <v>950000</v>
      </c>
      <c r="F263">
        <v>843.69399999999996</v>
      </c>
      <c r="G263" s="16">
        <v>900000</v>
      </c>
      <c r="H263">
        <v>799.29</v>
      </c>
      <c r="I263" s="63">
        <v>42013</v>
      </c>
      <c r="J263">
        <v>877</v>
      </c>
      <c r="K263" s="16">
        <v>9330</v>
      </c>
      <c r="L263">
        <v>2</v>
      </c>
      <c r="M263">
        <v>2</v>
      </c>
      <c r="N263">
        <v>0</v>
      </c>
      <c r="O263" s="16">
        <v>1126</v>
      </c>
      <c r="P263" t="s">
        <v>90</v>
      </c>
      <c r="Q263" t="s">
        <v>66</v>
      </c>
      <c r="R263" t="s">
        <v>66</v>
      </c>
      <c r="S263" t="s">
        <v>69</v>
      </c>
      <c r="T263">
        <v>2004</v>
      </c>
      <c r="U263">
        <v>94.736999999999995</v>
      </c>
      <c r="V263">
        <v>33141</v>
      </c>
      <c r="W263" t="s">
        <v>68</v>
      </c>
    </row>
    <row r="264" spans="1:23">
      <c r="A264" t="s">
        <v>319</v>
      </c>
      <c r="B264">
        <v>56</v>
      </c>
      <c r="C264" t="s">
        <v>738</v>
      </c>
      <c r="D264" t="s">
        <v>739</v>
      </c>
      <c r="E264" s="16">
        <v>530000</v>
      </c>
      <c r="F264">
        <v>363.01400000000001</v>
      </c>
      <c r="G264" s="16">
        <v>506250</v>
      </c>
      <c r="H264">
        <v>346.74700000000001</v>
      </c>
      <c r="I264" s="63">
        <v>42013</v>
      </c>
      <c r="J264">
        <v>548</v>
      </c>
      <c r="K264" s="16">
        <v>4209</v>
      </c>
      <c r="L264">
        <v>2</v>
      </c>
      <c r="M264">
        <v>2</v>
      </c>
      <c r="N264">
        <v>0</v>
      </c>
      <c r="O264" s="16">
        <v>1460</v>
      </c>
      <c r="P264" t="s">
        <v>324</v>
      </c>
      <c r="Q264" t="s">
        <v>66</v>
      </c>
      <c r="R264" t="s">
        <v>66</v>
      </c>
      <c r="S264" t="s">
        <v>69</v>
      </c>
      <c r="T264">
        <v>2006</v>
      </c>
      <c r="U264">
        <v>95.519000000000005</v>
      </c>
      <c r="V264">
        <v>33141</v>
      </c>
      <c r="W264" t="s">
        <v>68</v>
      </c>
    </row>
    <row r="265" spans="1:23">
      <c r="A265" t="s">
        <v>319</v>
      </c>
      <c r="B265">
        <v>76</v>
      </c>
      <c r="C265" t="s">
        <v>609</v>
      </c>
      <c r="D265" t="s">
        <v>742</v>
      </c>
      <c r="E265" s="16">
        <v>375000</v>
      </c>
      <c r="F265">
        <v>461.82299999999998</v>
      </c>
      <c r="G265" s="16">
        <v>335000</v>
      </c>
      <c r="H265">
        <v>412.56200000000001</v>
      </c>
      <c r="I265" s="63">
        <v>42011</v>
      </c>
      <c r="J265">
        <v>520</v>
      </c>
      <c r="K265" s="16">
        <v>2910</v>
      </c>
      <c r="L265">
        <v>1</v>
      </c>
      <c r="M265">
        <v>1</v>
      </c>
      <c r="N265">
        <v>1</v>
      </c>
      <c r="O265">
        <v>812</v>
      </c>
      <c r="P265" t="s">
        <v>90</v>
      </c>
      <c r="Q265" t="s">
        <v>66</v>
      </c>
      <c r="R265" t="s">
        <v>66</v>
      </c>
      <c r="S265" t="s">
        <v>69</v>
      </c>
      <c r="T265">
        <v>1969</v>
      </c>
      <c r="U265">
        <v>89.332999999999998</v>
      </c>
      <c r="V265">
        <v>33141</v>
      </c>
      <c r="W265" t="s">
        <v>68</v>
      </c>
    </row>
    <row r="266" spans="1:23">
      <c r="A266" t="s">
        <v>319</v>
      </c>
      <c r="B266">
        <v>84</v>
      </c>
      <c r="C266" t="s">
        <v>384</v>
      </c>
      <c r="D266" t="s">
        <v>743</v>
      </c>
      <c r="E266" s="16">
        <v>380000</v>
      </c>
      <c r="F266">
        <v>261.16800000000001</v>
      </c>
      <c r="G266" s="16">
        <v>330000</v>
      </c>
      <c r="H266">
        <v>226.804</v>
      </c>
      <c r="I266" s="63">
        <v>42011</v>
      </c>
      <c r="J266">
        <v>645</v>
      </c>
      <c r="K266" s="16">
        <v>2413</v>
      </c>
      <c r="L266">
        <v>2</v>
      </c>
      <c r="M266">
        <v>2</v>
      </c>
      <c r="N266">
        <v>0</v>
      </c>
      <c r="O266" s="16">
        <v>1455</v>
      </c>
      <c r="P266" t="s">
        <v>90</v>
      </c>
      <c r="Q266" t="s">
        <v>66</v>
      </c>
      <c r="R266" t="s">
        <v>66</v>
      </c>
      <c r="S266" t="s">
        <v>69</v>
      </c>
      <c r="T266">
        <v>1970</v>
      </c>
      <c r="U266">
        <v>86.841999999999999</v>
      </c>
      <c r="V266">
        <v>33141</v>
      </c>
      <c r="W266" t="s">
        <v>68</v>
      </c>
    </row>
    <row r="267" spans="1:23">
      <c r="A267" t="s">
        <v>319</v>
      </c>
      <c r="B267">
        <v>17</v>
      </c>
      <c r="C267" t="s">
        <v>744</v>
      </c>
      <c r="D267" t="s">
        <v>745</v>
      </c>
      <c r="E267" s="16">
        <v>199540</v>
      </c>
      <c r="F267">
        <v>570.11400000000003</v>
      </c>
      <c r="G267" s="16">
        <v>191000</v>
      </c>
      <c r="H267">
        <v>545.71400000000006</v>
      </c>
      <c r="I267" s="63">
        <v>42010</v>
      </c>
      <c r="J267">
        <v>548</v>
      </c>
      <c r="K267" s="16">
        <v>1674</v>
      </c>
      <c r="L267">
        <v>0</v>
      </c>
      <c r="M267">
        <v>1</v>
      </c>
      <c r="N267">
        <v>0</v>
      </c>
      <c r="O267">
        <v>350</v>
      </c>
      <c r="P267" t="s">
        <v>349</v>
      </c>
      <c r="Q267" t="s">
        <v>66</v>
      </c>
      <c r="R267" t="s">
        <v>66</v>
      </c>
      <c r="S267" t="s">
        <v>69</v>
      </c>
      <c r="T267">
        <v>1948</v>
      </c>
      <c r="U267">
        <v>95.72</v>
      </c>
      <c r="V267">
        <v>33141</v>
      </c>
      <c r="W267" t="s">
        <v>68</v>
      </c>
    </row>
    <row r="268" spans="1:23">
      <c r="A268" t="s">
        <v>319</v>
      </c>
      <c r="B268">
        <v>83</v>
      </c>
      <c r="C268" t="s">
        <v>426</v>
      </c>
      <c r="D268" t="s">
        <v>746</v>
      </c>
      <c r="E268" s="16">
        <v>249000</v>
      </c>
      <c r="F268">
        <v>310.86099999999999</v>
      </c>
      <c r="G268" s="16">
        <v>245000</v>
      </c>
      <c r="H268">
        <v>305.86799999999999</v>
      </c>
      <c r="I268" s="63">
        <v>42009</v>
      </c>
      <c r="J268">
        <v>490</v>
      </c>
      <c r="K268" s="16">
        <v>1636</v>
      </c>
      <c r="L268">
        <v>0</v>
      </c>
      <c r="M268">
        <v>1</v>
      </c>
      <c r="N268">
        <v>0</v>
      </c>
      <c r="O268">
        <v>801</v>
      </c>
      <c r="P268" t="s">
        <v>90</v>
      </c>
      <c r="Q268" t="s">
        <v>66</v>
      </c>
      <c r="R268" t="s">
        <v>66</v>
      </c>
      <c r="S268" t="s">
        <v>69</v>
      </c>
      <c r="T268">
        <v>1968</v>
      </c>
      <c r="U268">
        <v>98.394000000000005</v>
      </c>
      <c r="V268">
        <v>33141</v>
      </c>
      <c r="W268" t="s">
        <v>68</v>
      </c>
    </row>
    <row r="269" spans="1:23">
      <c r="A269" t="s">
        <v>319</v>
      </c>
      <c r="B269">
        <v>69</v>
      </c>
      <c r="C269" t="s">
        <v>596</v>
      </c>
      <c r="D269" t="s">
        <v>250</v>
      </c>
      <c r="E269" s="16">
        <v>169000</v>
      </c>
      <c r="F269">
        <v>185.30699999999999</v>
      </c>
      <c r="G269" s="16">
        <v>163000</v>
      </c>
      <c r="H269">
        <v>178.72800000000001</v>
      </c>
      <c r="I269" s="63">
        <v>42009</v>
      </c>
      <c r="J269">
        <v>265</v>
      </c>
      <c r="K269" s="16">
        <v>2291</v>
      </c>
      <c r="L269">
        <v>2</v>
      </c>
      <c r="M269">
        <v>2</v>
      </c>
      <c r="N269">
        <v>0</v>
      </c>
      <c r="O269">
        <v>912</v>
      </c>
      <c r="P269" t="s">
        <v>72</v>
      </c>
      <c r="Q269" t="s">
        <v>66</v>
      </c>
      <c r="R269" t="s">
        <v>66</v>
      </c>
      <c r="S269" t="s">
        <v>69</v>
      </c>
      <c r="T269">
        <v>1960</v>
      </c>
      <c r="U269">
        <v>96.45</v>
      </c>
      <c r="V269">
        <v>33141</v>
      </c>
      <c r="W269" t="s">
        <v>68</v>
      </c>
    </row>
    <row r="270" spans="1:23" ht="16" thickBot="1">
      <c r="A270" s="66" t="s">
        <v>319</v>
      </c>
      <c r="B270" s="66">
        <v>7</v>
      </c>
      <c r="C270" s="66" t="s">
        <v>467</v>
      </c>
      <c r="D270" s="66" t="s">
        <v>747</v>
      </c>
      <c r="E270" s="69">
        <v>1875000</v>
      </c>
      <c r="F270" s="66">
        <v>1198.0830000000001</v>
      </c>
      <c r="G270" s="69">
        <v>1780000</v>
      </c>
      <c r="H270" s="66">
        <v>1137.3800000000001</v>
      </c>
      <c r="I270" s="67">
        <v>42009</v>
      </c>
      <c r="J270" s="69">
        <v>3121</v>
      </c>
      <c r="K270" s="69">
        <v>20112</v>
      </c>
      <c r="L270" s="66">
        <v>2</v>
      </c>
      <c r="M270" s="66">
        <v>2</v>
      </c>
      <c r="N270" s="66">
        <v>1</v>
      </c>
      <c r="O270" s="69">
        <v>1565</v>
      </c>
      <c r="P270" s="66" t="s">
        <v>90</v>
      </c>
      <c r="Q270" s="66" t="s">
        <v>66</v>
      </c>
      <c r="R270" s="66" t="s">
        <v>66</v>
      </c>
      <c r="S270" s="66" t="s">
        <v>69</v>
      </c>
      <c r="T270" s="66">
        <v>2008</v>
      </c>
      <c r="U270" s="66">
        <v>94.933000000000007</v>
      </c>
      <c r="V270" s="66">
        <v>33141</v>
      </c>
      <c r="W270" s="66" t="s">
        <v>68</v>
      </c>
    </row>
    <row r="271" spans="1:23">
      <c r="H271">
        <f>AVERAGE(H107:H270)</f>
        <v>545.69353048780499</v>
      </c>
    </row>
  </sheetData>
  <sortState ref="A102:W265">
    <sortCondition descending="1" ref="I102:I26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breakdown</vt:lpstr>
      <vt:lpstr>Rental Comps</vt:lpstr>
      <vt:lpstr>Sales Comps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DAVALOS</dc:creator>
  <cp:lastModifiedBy>MICHAEL DAVALOS</cp:lastModifiedBy>
  <dcterms:created xsi:type="dcterms:W3CDTF">2015-05-19T17:13:18Z</dcterms:created>
  <dcterms:modified xsi:type="dcterms:W3CDTF">2015-08-03T17:32:05Z</dcterms:modified>
</cp:coreProperties>
</file>